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85" windowWidth="13095" windowHeight="6855" firstSheet="1" activeTab="1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bus.gov.ru'!$A$1:$BZ$29</definedName>
  </definedNames>
  <calcPr calcId="124519"/>
</workbook>
</file>

<file path=xl/calcChain.xml><?xml version="1.0" encoding="utf-8"?>
<calcChain xmlns="http://schemas.openxmlformats.org/spreadsheetml/2006/main">
  <c r="F2" i="7"/>
  <c r="E2"/>
  <c r="D2"/>
  <c r="C2"/>
  <c r="B2"/>
  <c r="D3" i="6"/>
  <c r="C3"/>
  <c r="B3"/>
  <c r="E3" s="1"/>
  <c r="F3" i="7" s="1"/>
  <c r="A3" i="6"/>
  <c r="D3" i="5"/>
  <c r="C3"/>
  <c r="B3"/>
  <c r="E3" s="1"/>
  <c r="E3" i="7" s="1"/>
  <c r="A3" i="5"/>
  <c r="D3" i="4"/>
  <c r="C3"/>
  <c r="B3"/>
  <c r="E3" s="1"/>
  <c r="D3" i="7" s="1"/>
  <c r="A3" i="4"/>
  <c r="C3" i="3"/>
  <c r="B3"/>
  <c r="A3"/>
  <c r="D3" i="2"/>
  <c r="C3"/>
  <c r="B3"/>
  <c r="A3"/>
  <c r="A3" i="7" s="1"/>
  <c r="E3" i="2" l="1"/>
  <c r="B3" i="7" s="1"/>
  <c r="D3" i="3"/>
  <c r="C3" i="7" s="1"/>
  <c r="G2"/>
  <c r="G3"/>
</calcChain>
</file>

<file path=xl/sharedStrings.xml><?xml version="1.0" encoding="utf-8"?>
<sst xmlns="http://schemas.openxmlformats.org/spreadsheetml/2006/main" count="1491" uniqueCount="242">
  <si>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</si>
  <si>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</si>
  <si>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</si>
  <si>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</si>
  <si>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</si>
  <si>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</si>
  <si>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</si>
  <si>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</si>
  <si>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</si>
  <si>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</si>
  <si>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</si>
  <si>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</si>
  <si>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</si>
  <si>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</si>
  <si>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</si>
  <si>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</si>
  <si>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</si>
  <si>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</si>
  <si>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</si>
  <si>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</si>
  <si>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</si>
  <si>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</si>
  <si>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</si>
  <si>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2209044677</t>
  </si>
  <si>
    <t>Рубцовск г.</t>
  </si>
  <si>
    <t>ДОУ</t>
  </si>
  <si>
    <t>МАДОУ "Д/с № 32 "Счастливое детство"</t>
  </si>
  <si>
    <t>238</t>
  </si>
  <si>
    <t>Количество функционирующих способов взаимодействия (от одного до трех включительно)</t>
  </si>
  <si>
    <t>90</t>
  </si>
  <si>
    <t>208</t>
  </si>
  <si>
    <t>210</t>
  </si>
  <si>
    <t>194</t>
  </si>
  <si>
    <t>196</t>
  </si>
  <si>
    <t>Наличие пяти и более комфортных условий для предоставления услуг</t>
  </si>
  <si>
    <t>100</t>
  </si>
  <si>
    <t>237</t>
  </si>
  <si>
    <t>Количество условий доступности организации для инвалидов (от одного до четырех)</t>
  </si>
  <si>
    <t>20</t>
  </si>
  <si>
    <t>Наличие пяти и более условий доступности для инвалидов</t>
  </si>
  <si>
    <t/>
  </si>
  <si>
    <t>17</t>
  </si>
  <si>
    <t>187</t>
  </si>
  <si>
    <t>236</t>
  </si>
  <si>
    <t>2209042743</t>
  </si>
  <si>
    <t>МАДОУ "ЦРР д/с № 1 "Жар-птица"</t>
  </si>
  <si>
    <t>169</t>
  </si>
  <si>
    <t>В наличии и функционируют более трёх дистанционных способов взаимодействия</t>
  </si>
  <si>
    <t>168</t>
  </si>
  <si>
    <t>3</t>
  </si>
  <si>
    <t>4</t>
  </si>
  <si>
    <t>2209010766</t>
  </si>
  <si>
    <t>МАДОУ "ЦРР-детский сад №7 "Ярославна"</t>
  </si>
  <si>
    <t>240</t>
  </si>
  <si>
    <t>221</t>
  </si>
  <si>
    <t>222</t>
  </si>
  <si>
    <t>207</t>
  </si>
  <si>
    <t>16</t>
  </si>
  <si>
    <t>239</t>
  </si>
  <si>
    <t>188</t>
  </si>
  <si>
    <t>2209010519</t>
  </si>
  <si>
    <t>МБДОУ "Детский сад комбинированного вида №41 "Золотая рыбка"</t>
  </si>
  <si>
    <t>126</t>
  </si>
  <si>
    <t>117</t>
  </si>
  <si>
    <t>105</t>
  </si>
  <si>
    <t>107</t>
  </si>
  <si>
    <t>123</t>
  </si>
  <si>
    <t>80</t>
  </si>
  <si>
    <t>9</t>
  </si>
  <si>
    <t>124</t>
  </si>
  <si>
    <t>108</t>
  </si>
  <si>
    <t>109</t>
  </si>
  <si>
    <t>125</t>
  </si>
  <si>
    <t>2209010614</t>
  </si>
  <si>
    <t>МБДОУ "Детский сад присмотра и оздоровления № 46 "Светлячок" г.Рубцовска</t>
  </si>
  <si>
    <t>82</t>
  </si>
  <si>
    <t>71</t>
  </si>
  <si>
    <t>61</t>
  </si>
  <si>
    <t>62</t>
  </si>
  <si>
    <t>Количество условий доступности, позволяющих инвалидам получать услуги наравне с другими (от одного до четырех)</t>
  </si>
  <si>
    <t>60</t>
  </si>
  <si>
    <t>78</t>
  </si>
  <si>
    <t>59</t>
  </si>
  <si>
    <t>81</t>
  </si>
  <si>
    <t>79</t>
  </si>
  <si>
    <t>2209010357</t>
  </si>
  <si>
    <t>МБДОУ "Детский сад № 12 "Журавлик"</t>
  </si>
  <si>
    <t>74</t>
  </si>
  <si>
    <t>63</t>
  </si>
  <si>
    <t>41</t>
  </si>
  <si>
    <t>43</t>
  </si>
  <si>
    <t>67</t>
  </si>
  <si>
    <t>68</t>
  </si>
  <si>
    <t>39</t>
  </si>
  <si>
    <t>40</t>
  </si>
  <si>
    <t>64</t>
  </si>
  <si>
    <t>69</t>
  </si>
  <si>
    <t>66</t>
  </si>
  <si>
    <t>2209010692</t>
  </si>
  <si>
    <t>МБДОУ "Детский сад № 14 "Василёк"</t>
  </si>
  <si>
    <t>33</t>
  </si>
  <si>
    <t>30</t>
  </si>
  <si>
    <t>13</t>
  </si>
  <si>
    <t>21</t>
  </si>
  <si>
    <t>2209010452</t>
  </si>
  <si>
    <t>МБДОУ "Детский сад № 19 "Рябинка"</t>
  </si>
  <si>
    <t>112</t>
  </si>
  <si>
    <t>111</t>
  </si>
  <si>
    <t>1</t>
  </si>
  <si>
    <t>2209010710</t>
  </si>
  <si>
    <t>МБДОУ "Детский сад № 23 "Малышок"</t>
  </si>
  <si>
    <t>98</t>
  </si>
  <si>
    <t>70</t>
  </si>
  <si>
    <t>7</t>
  </si>
  <si>
    <t>115</t>
  </si>
  <si>
    <t>114</t>
  </si>
  <si>
    <t>2209010526</t>
  </si>
  <si>
    <t>МБДОУ "Детский сад № 36 "Колокольчик"</t>
  </si>
  <si>
    <t>144</t>
  </si>
  <si>
    <t>133</t>
  </si>
  <si>
    <t>141</t>
  </si>
  <si>
    <t>142</t>
  </si>
  <si>
    <t>139</t>
  </si>
  <si>
    <t>2209010798</t>
  </si>
  <si>
    <t>МБДОУ "Детский сад № 37 "Веснянка"</t>
  </si>
  <si>
    <t>121</t>
  </si>
  <si>
    <t>72</t>
  </si>
  <si>
    <t>110</t>
  </si>
  <si>
    <t>2</t>
  </si>
  <si>
    <t>119</t>
  </si>
  <si>
    <t>77</t>
  </si>
  <si>
    <t>2209010607</t>
  </si>
  <si>
    <t>МБДОУ "Детский сад № 45 "Солнышко"</t>
  </si>
  <si>
    <t>50</t>
  </si>
  <si>
    <t>51</t>
  </si>
  <si>
    <t>53</t>
  </si>
  <si>
    <t>2209010565</t>
  </si>
  <si>
    <t>МБДОУ "Детский сад № 47 "Ёлочка"</t>
  </si>
  <si>
    <t>42</t>
  </si>
  <si>
    <t>26</t>
  </si>
  <si>
    <t>34</t>
  </si>
  <si>
    <t>52</t>
  </si>
  <si>
    <t>2209010741</t>
  </si>
  <si>
    <t>МБДОУ "Детский сад № 48 "Ручеек"</t>
  </si>
  <si>
    <t>175</t>
  </si>
  <si>
    <t>138</t>
  </si>
  <si>
    <t>140</t>
  </si>
  <si>
    <t>113</t>
  </si>
  <si>
    <t>164</t>
  </si>
  <si>
    <t>10</t>
  </si>
  <si>
    <t>170</t>
  </si>
  <si>
    <t>173</t>
  </si>
  <si>
    <t>174</t>
  </si>
  <si>
    <t>2209010420</t>
  </si>
  <si>
    <t>МБДОУ "Детский сад № 50 "Росточек"</t>
  </si>
  <si>
    <t>49</t>
  </si>
  <si>
    <t>44</t>
  </si>
  <si>
    <t>32</t>
  </si>
  <si>
    <t>47</t>
  </si>
  <si>
    <t>46</t>
  </si>
  <si>
    <t>45</t>
  </si>
  <si>
    <t>2209010773</t>
  </si>
  <si>
    <t>МБДОУ "Детский сад № 53 "Топтыжка"</t>
  </si>
  <si>
    <t>127</t>
  </si>
  <si>
    <t>128</t>
  </si>
  <si>
    <t>130</t>
  </si>
  <si>
    <t>131</t>
  </si>
  <si>
    <t>132</t>
  </si>
  <si>
    <t>129</t>
  </si>
  <si>
    <t>2209010759</t>
  </si>
  <si>
    <t>МБДОУ "Детский сад № 55 "Истоки"</t>
  </si>
  <si>
    <t>2209010484</t>
  </si>
  <si>
    <t>МБДОУ "Детский сад № 57 "Аленушка"</t>
  </si>
  <si>
    <t>102</t>
  </si>
  <si>
    <t>5</t>
  </si>
  <si>
    <t>122</t>
  </si>
  <si>
    <t>120</t>
  </si>
  <si>
    <t>97</t>
  </si>
  <si>
    <t>2209016091</t>
  </si>
  <si>
    <t>МБДОУ "Детский сад № 74 "Пчёлка"</t>
  </si>
  <si>
    <t>56</t>
  </si>
  <si>
    <t>54</t>
  </si>
  <si>
    <t>2209010935</t>
  </si>
  <si>
    <t>МБДОУ "Детский сад №10 "Гнездышко"</t>
  </si>
  <si>
    <t>65</t>
  </si>
  <si>
    <t>2209016084</t>
  </si>
  <si>
    <t>МБДОУ "Детский сад №16 "Родничок"</t>
  </si>
  <si>
    <t>58</t>
  </si>
  <si>
    <t>57</t>
  </si>
  <si>
    <t>2209010580</t>
  </si>
  <si>
    <t>МБДОУ "Детский сад №2 "Лучик"</t>
  </si>
  <si>
    <t>2209016077</t>
  </si>
  <si>
    <t>МБДОУ "Детский сад №24 "Солнышко"</t>
  </si>
  <si>
    <t>88</t>
  </si>
  <si>
    <t>106</t>
  </si>
  <si>
    <t>8</t>
  </si>
  <si>
    <t>84</t>
  </si>
  <si>
    <t>86</t>
  </si>
  <si>
    <t>2209010364</t>
  </si>
  <si>
    <t>МБДОУ "Детский сад №30 "Незабудка"</t>
  </si>
  <si>
    <t>24</t>
  </si>
  <si>
    <t>27</t>
  </si>
  <si>
    <t>2209010660</t>
  </si>
  <si>
    <t>МБДОУ "Детский сад №38 "Росинка"</t>
  </si>
  <si>
    <t>73</t>
  </si>
  <si>
    <t>2209010477</t>
  </si>
  <si>
    <t>МБДОУ "Детский сад №49 "Улыбка"</t>
  </si>
  <si>
    <t>101</t>
  </si>
  <si>
    <t>76</t>
  </si>
  <si>
    <t>91</t>
  </si>
  <si>
    <t>99</t>
  </si>
  <si>
    <t>2209010325</t>
  </si>
  <si>
    <t>МБДОУ "ЦРР - детский сад № 54"</t>
  </si>
  <si>
    <t>103</t>
  </si>
  <si>
    <t>2209010780</t>
  </si>
  <si>
    <t>МБДОУ "ЦРР - детский сад № 56 "Ромашка" города Рубцовска</t>
  </si>
  <si>
    <t>137</t>
  </si>
  <si>
    <t>19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</si>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</sst>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>
  <fonts count="5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85623"/>
    <outlinePr summaryBelow="0" summaryRight="0"/>
  </sheetPr>
  <dimension ref="A1:BZ229"/>
  <sheetViews>
    <sheetView topLeftCell="AZ1" workbookViewId="0">
      <pane ySplit="1" topLeftCell="A2" activePane="bottomLeft" state="frozen"/>
      <selection pane="bottomLeft" activeCell="H59" sqref="H59"/>
    </sheetView>
  </sheetViews>
  <sheetFormatPr defaultColWidth="14.42578125" defaultRowHeight="15" customHeight="1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1" t="s">
        <v>7</v>
      </c>
      <c r="J1" s="32"/>
      <c r="K1" s="4" t="s">
        <v>8</v>
      </c>
      <c r="L1" s="31" t="s">
        <v>7</v>
      </c>
      <c r="M1" s="32"/>
      <c r="N1" s="33" t="s">
        <v>9</v>
      </c>
      <c r="O1" s="32"/>
      <c r="P1" s="34" t="s">
        <v>7</v>
      </c>
      <c r="Q1" s="32"/>
      <c r="R1" s="3" t="s">
        <v>10</v>
      </c>
      <c r="S1" s="31" t="s">
        <v>7</v>
      </c>
      <c r="T1" s="32"/>
      <c r="U1" s="3" t="s">
        <v>11</v>
      </c>
      <c r="V1" s="31" t="s">
        <v>7</v>
      </c>
      <c r="W1" s="32"/>
      <c r="X1" s="31" t="s">
        <v>12</v>
      </c>
      <c r="Y1" s="32"/>
      <c r="Z1" s="34" t="s">
        <v>7</v>
      </c>
      <c r="AA1" s="32"/>
      <c r="AB1" s="3" t="s">
        <v>13</v>
      </c>
      <c r="AC1" s="31" t="s">
        <v>7</v>
      </c>
      <c r="AD1" s="32"/>
      <c r="AE1" s="31" t="s">
        <v>14</v>
      </c>
      <c r="AF1" s="32"/>
      <c r="AG1" s="34" t="s">
        <v>7</v>
      </c>
      <c r="AH1" s="32"/>
      <c r="AI1" s="33" t="s">
        <v>15</v>
      </c>
      <c r="AJ1" s="32"/>
      <c r="AK1" s="34" t="s">
        <v>7</v>
      </c>
      <c r="AL1" s="32"/>
      <c r="AM1" s="3" t="s">
        <v>16</v>
      </c>
      <c r="AN1" s="31" t="s">
        <v>7</v>
      </c>
      <c r="AO1" s="32"/>
      <c r="AP1" s="3" t="s">
        <v>17</v>
      </c>
      <c r="AQ1" s="34" t="s">
        <v>7</v>
      </c>
      <c r="AR1" s="32"/>
      <c r="AS1" s="4" t="s">
        <v>18</v>
      </c>
      <c r="AT1" s="34" t="s">
        <v>7</v>
      </c>
      <c r="AU1" s="32"/>
      <c r="AV1" s="3" t="s">
        <v>19</v>
      </c>
      <c r="AW1" s="34" t="s">
        <v>7</v>
      </c>
      <c r="AX1" s="32"/>
      <c r="AY1" s="3" t="s">
        <v>20</v>
      </c>
      <c r="AZ1" s="34" t="s">
        <v>7</v>
      </c>
      <c r="BA1" s="32"/>
      <c r="BB1" s="3" t="s">
        <v>21</v>
      </c>
      <c r="BC1" s="34" t="s">
        <v>7</v>
      </c>
      <c r="BD1" s="32"/>
      <c r="BE1" s="3" t="s">
        <v>22</v>
      </c>
      <c r="BF1" s="34" t="s">
        <v>7</v>
      </c>
      <c r="BG1" s="32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>
      <c r="A2" s="3" t="s">
        <v>23</v>
      </c>
      <c r="B2" s="3" t="s">
        <v>24</v>
      </c>
      <c r="C2" s="6" t="s">
        <v>25</v>
      </c>
      <c r="D2" s="3" t="s">
        <v>26</v>
      </c>
      <c r="E2" s="7">
        <v>383</v>
      </c>
      <c r="F2" s="7" t="s">
        <v>27</v>
      </c>
      <c r="G2" s="8">
        <v>0.62140992167101827</v>
      </c>
      <c r="H2" s="3" t="s">
        <v>26</v>
      </c>
      <c r="I2" s="7">
        <v>15</v>
      </c>
      <c r="J2" s="2">
        <v>15</v>
      </c>
      <c r="K2" s="3" t="s">
        <v>26</v>
      </c>
      <c r="L2" s="9">
        <v>53</v>
      </c>
      <c r="M2" s="10">
        <v>53</v>
      </c>
      <c r="N2" s="3" t="s">
        <v>26</v>
      </c>
      <c r="O2" s="3" t="s">
        <v>28</v>
      </c>
      <c r="P2" s="2">
        <v>3</v>
      </c>
      <c r="Q2" s="2" t="s">
        <v>29</v>
      </c>
      <c r="R2" s="3" t="s">
        <v>26</v>
      </c>
      <c r="S2" s="2" t="s">
        <v>30</v>
      </c>
      <c r="T2" s="2" t="s">
        <v>31</v>
      </c>
      <c r="U2" s="3" t="s">
        <v>26</v>
      </c>
      <c r="V2" s="2" t="s">
        <v>32</v>
      </c>
      <c r="W2" s="2" t="s">
        <v>33</v>
      </c>
      <c r="X2" s="3" t="s">
        <v>26</v>
      </c>
      <c r="Y2" s="3" t="s">
        <v>34</v>
      </c>
      <c r="Z2" s="2"/>
      <c r="AA2" s="2" t="s">
        <v>35</v>
      </c>
      <c r="AB2" s="3" t="s">
        <v>26</v>
      </c>
      <c r="AC2" s="2" t="s">
        <v>36</v>
      </c>
      <c r="AD2" s="2" t="s">
        <v>27</v>
      </c>
      <c r="AE2" s="3" t="s">
        <v>26</v>
      </c>
      <c r="AF2" s="3" t="s">
        <v>37</v>
      </c>
      <c r="AG2" s="2">
        <v>1</v>
      </c>
      <c r="AH2" s="2" t="s">
        <v>38</v>
      </c>
      <c r="AI2" s="3" t="s">
        <v>26</v>
      </c>
      <c r="AJ2" s="3" t="s">
        <v>39</v>
      </c>
      <c r="AK2" s="2" t="s">
        <v>40</v>
      </c>
      <c r="AL2" s="2" t="s">
        <v>35</v>
      </c>
      <c r="AM2" s="3" t="s">
        <v>26</v>
      </c>
      <c r="AN2" s="2" t="s">
        <v>41</v>
      </c>
      <c r="AO2" s="2" t="s">
        <v>38</v>
      </c>
      <c r="AP2" s="3" t="s">
        <v>26</v>
      </c>
      <c r="AQ2" s="2" t="s">
        <v>36</v>
      </c>
      <c r="AR2" s="2" t="s">
        <v>27</v>
      </c>
      <c r="AS2" s="3" t="s">
        <v>26</v>
      </c>
      <c r="AT2" s="2" t="s">
        <v>36</v>
      </c>
      <c r="AU2" s="2" t="s">
        <v>27</v>
      </c>
      <c r="AV2" s="3" t="s">
        <v>26</v>
      </c>
      <c r="AW2" s="2" t="s">
        <v>42</v>
      </c>
      <c r="AX2" s="2" t="s">
        <v>42</v>
      </c>
      <c r="AY2" s="3" t="s">
        <v>26</v>
      </c>
      <c r="AZ2" s="2" t="s">
        <v>43</v>
      </c>
      <c r="BA2" s="2" t="s">
        <v>27</v>
      </c>
      <c r="BB2" s="3" t="s">
        <v>26</v>
      </c>
      <c r="BC2" s="2" t="s">
        <v>36</v>
      </c>
      <c r="BD2" s="2" t="s">
        <v>27</v>
      </c>
      <c r="BE2" s="3" t="s">
        <v>26</v>
      </c>
      <c r="BF2" s="2" t="s">
        <v>36</v>
      </c>
      <c r="BG2" s="2" t="s">
        <v>27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>
      <c r="A3" s="3" t="s">
        <v>44</v>
      </c>
      <c r="B3" s="3" t="s">
        <v>24</v>
      </c>
      <c r="C3" s="6" t="s">
        <v>25</v>
      </c>
      <c r="D3" s="3" t="s">
        <v>45</v>
      </c>
      <c r="E3" s="7">
        <v>395</v>
      </c>
      <c r="F3" s="7" t="s">
        <v>46</v>
      </c>
      <c r="G3" s="8">
        <v>0.42784810126582279</v>
      </c>
      <c r="H3" s="3" t="s">
        <v>45</v>
      </c>
      <c r="I3" s="7">
        <v>15</v>
      </c>
      <c r="J3" s="2">
        <v>15</v>
      </c>
      <c r="K3" s="3" t="s">
        <v>45</v>
      </c>
      <c r="L3" s="9">
        <v>53</v>
      </c>
      <c r="M3" s="10">
        <v>53</v>
      </c>
      <c r="N3" s="3" t="s">
        <v>45</v>
      </c>
      <c r="O3" s="3" t="s">
        <v>47</v>
      </c>
      <c r="P3" s="2" t="s">
        <v>40</v>
      </c>
      <c r="Q3" s="2" t="s">
        <v>35</v>
      </c>
      <c r="R3" s="3" t="s">
        <v>45</v>
      </c>
      <c r="S3" s="2" t="s">
        <v>46</v>
      </c>
      <c r="T3" s="2" t="s">
        <v>46</v>
      </c>
      <c r="U3" s="3" t="s">
        <v>45</v>
      </c>
      <c r="V3" s="2" t="s">
        <v>48</v>
      </c>
      <c r="W3" s="2" t="s">
        <v>48</v>
      </c>
      <c r="X3" s="3" t="s">
        <v>45</v>
      </c>
      <c r="Y3" s="3" t="s">
        <v>34</v>
      </c>
      <c r="Z3" s="2"/>
      <c r="AA3" s="2" t="s">
        <v>35</v>
      </c>
      <c r="AB3" s="3" t="s">
        <v>45</v>
      </c>
      <c r="AC3" s="2" t="s">
        <v>48</v>
      </c>
      <c r="AD3" s="2" t="s">
        <v>46</v>
      </c>
      <c r="AE3" s="3" t="s">
        <v>45</v>
      </c>
      <c r="AF3" s="3" t="s">
        <v>34</v>
      </c>
      <c r="AG3" s="2" t="s">
        <v>40</v>
      </c>
      <c r="AH3" s="2" t="s">
        <v>35</v>
      </c>
      <c r="AI3" s="3" t="s">
        <v>45</v>
      </c>
      <c r="AJ3" s="3" t="s">
        <v>39</v>
      </c>
      <c r="AK3" s="2" t="s">
        <v>40</v>
      </c>
      <c r="AL3" s="2" t="s">
        <v>35</v>
      </c>
      <c r="AM3" s="3" t="s">
        <v>45</v>
      </c>
      <c r="AN3" s="2" t="s">
        <v>49</v>
      </c>
      <c r="AO3" s="2" t="s">
        <v>50</v>
      </c>
      <c r="AP3" s="3" t="s">
        <v>45</v>
      </c>
      <c r="AQ3" s="2" t="s">
        <v>46</v>
      </c>
      <c r="AR3" s="2" t="s">
        <v>46</v>
      </c>
      <c r="AS3" s="3" t="s">
        <v>45</v>
      </c>
      <c r="AT3" s="2" t="s">
        <v>46</v>
      </c>
      <c r="AU3" s="2" t="s">
        <v>46</v>
      </c>
      <c r="AV3" s="3" t="s">
        <v>45</v>
      </c>
      <c r="AW3" s="2" t="s">
        <v>48</v>
      </c>
      <c r="AX3" s="2" t="s">
        <v>48</v>
      </c>
      <c r="AY3" s="3" t="s">
        <v>45</v>
      </c>
      <c r="AZ3" s="2" t="s">
        <v>46</v>
      </c>
      <c r="BA3" s="2" t="s">
        <v>46</v>
      </c>
      <c r="BB3" s="3" t="s">
        <v>45</v>
      </c>
      <c r="BC3" s="2" t="s">
        <v>48</v>
      </c>
      <c r="BD3" s="2" t="s">
        <v>46</v>
      </c>
      <c r="BE3" s="3" t="s">
        <v>45</v>
      </c>
      <c r="BF3" s="2" t="s">
        <v>46</v>
      </c>
      <c r="BG3" s="2" t="s">
        <v>46</v>
      </c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>
      <c r="A4" s="3" t="s">
        <v>51</v>
      </c>
      <c r="B4" s="3" t="s">
        <v>24</v>
      </c>
      <c r="C4" s="6" t="s">
        <v>25</v>
      </c>
      <c r="D4" s="3" t="s">
        <v>52</v>
      </c>
      <c r="E4" s="7">
        <v>383</v>
      </c>
      <c r="F4" s="7" t="s">
        <v>53</v>
      </c>
      <c r="G4" s="8">
        <v>0.62663185378590081</v>
      </c>
      <c r="H4" s="3" t="s">
        <v>52</v>
      </c>
      <c r="I4" s="7">
        <v>15</v>
      </c>
      <c r="J4" s="2">
        <v>15</v>
      </c>
      <c r="K4" s="3" t="s">
        <v>52</v>
      </c>
      <c r="L4" s="9">
        <v>53</v>
      </c>
      <c r="M4" s="10">
        <v>53</v>
      </c>
      <c r="N4" s="3" t="s">
        <v>52</v>
      </c>
      <c r="O4" s="3" t="s">
        <v>28</v>
      </c>
      <c r="P4" s="2">
        <v>3</v>
      </c>
      <c r="Q4" s="2" t="s">
        <v>29</v>
      </c>
      <c r="R4" s="3" t="s">
        <v>52</v>
      </c>
      <c r="S4" s="2" t="s">
        <v>54</v>
      </c>
      <c r="T4" s="2" t="s">
        <v>55</v>
      </c>
      <c r="U4" s="3" t="s">
        <v>52</v>
      </c>
      <c r="V4" s="2" t="s">
        <v>56</v>
      </c>
      <c r="W4" s="2" t="s">
        <v>56</v>
      </c>
      <c r="X4" s="3" t="s">
        <v>52</v>
      </c>
      <c r="Y4" s="3" t="s">
        <v>34</v>
      </c>
      <c r="Z4" s="2"/>
      <c r="AA4" s="2" t="s">
        <v>35</v>
      </c>
      <c r="AB4" s="3" t="s">
        <v>52</v>
      </c>
      <c r="AC4" s="2" t="s">
        <v>36</v>
      </c>
      <c r="AD4" s="2" t="s">
        <v>53</v>
      </c>
      <c r="AE4" s="3" t="s">
        <v>52</v>
      </c>
      <c r="AF4" s="3" t="s">
        <v>37</v>
      </c>
      <c r="AG4" s="2">
        <v>1</v>
      </c>
      <c r="AH4" s="2" t="s">
        <v>38</v>
      </c>
      <c r="AI4" s="3" t="s">
        <v>52</v>
      </c>
      <c r="AJ4" s="3" t="s">
        <v>39</v>
      </c>
      <c r="AK4" s="2" t="s">
        <v>40</v>
      </c>
      <c r="AL4" s="2" t="s">
        <v>35</v>
      </c>
      <c r="AM4" s="3" t="s">
        <v>52</v>
      </c>
      <c r="AN4" s="2" t="s">
        <v>57</v>
      </c>
      <c r="AO4" s="2" t="s">
        <v>57</v>
      </c>
      <c r="AP4" s="3" t="s">
        <v>52</v>
      </c>
      <c r="AQ4" s="2" t="s">
        <v>36</v>
      </c>
      <c r="AR4" s="2" t="s">
        <v>53</v>
      </c>
      <c r="AS4" s="3" t="s">
        <v>52</v>
      </c>
      <c r="AT4" s="2" t="s">
        <v>58</v>
      </c>
      <c r="AU4" s="2" t="s">
        <v>53</v>
      </c>
      <c r="AV4" s="3" t="s">
        <v>52</v>
      </c>
      <c r="AW4" s="2" t="s">
        <v>42</v>
      </c>
      <c r="AX4" s="2" t="s">
        <v>59</v>
      </c>
      <c r="AY4" s="3" t="s">
        <v>52</v>
      </c>
      <c r="AZ4" s="2" t="s">
        <v>36</v>
      </c>
      <c r="BA4" s="2" t="s">
        <v>53</v>
      </c>
      <c r="BB4" s="3" t="s">
        <v>52</v>
      </c>
      <c r="BC4" s="2" t="s">
        <v>36</v>
      </c>
      <c r="BD4" s="2" t="s">
        <v>53</v>
      </c>
      <c r="BE4" s="3" t="s">
        <v>52</v>
      </c>
      <c r="BF4" s="2" t="s">
        <v>58</v>
      </c>
      <c r="BG4" s="2" t="s">
        <v>53</v>
      </c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>
      <c r="A5" s="3" t="s">
        <v>60</v>
      </c>
      <c r="B5" s="3" t="s">
        <v>24</v>
      </c>
      <c r="C5" s="6" t="s">
        <v>25</v>
      </c>
      <c r="D5" s="3" t="s">
        <v>61</v>
      </c>
      <c r="E5" s="7">
        <v>149</v>
      </c>
      <c r="F5" s="7" t="s">
        <v>62</v>
      </c>
      <c r="G5" s="8">
        <v>0.84563758389261745</v>
      </c>
      <c r="H5" s="3" t="s">
        <v>61</v>
      </c>
      <c r="I5" s="7">
        <v>15</v>
      </c>
      <c r="J5" s="2">
        <v>15</v>
      </c>
      <c r="K5" s="3" t="s">
        <v>61</v>
      </c>
      <c r="L5" s="7">
        <v>47</v>
      </c>
      <c r="M5" s="10">
        <v>53</v>
      </c>
      <c r="N5" s="3" t="s">
        <v>61</v>
      </c>
      <c r="O5" s="3" t="s">
        <v>47</v>
      </c>
      <c r="P5" s="2" t="s">
        <v>40</v>
      </c>
      <c r="Q5" s="2" t="s">
        <v>35</v>
      </c>
      <c r="R5" s="3" t="s">
        <v>61</v>
      </c>
      <c r="S5" s="2" t="s">
        <v>63</v>
      </c>
      <c r="T5" s="2" t="s">
        <v>63</v>
      </c>
      <c r="U5" s="3" t="s">
        <v>61</v>
      </c>
      <c r="V5" s="2" t="s">
        <v>64</v>
      </c>
      <c r="W5" s="2" t="s">
        <v>65</v>
      </c>
      <c r="X5" s="3" t="s">
        <v>61</v>
      </c>
      <c r="Y5" s="3" t="s">
        <v>34</v>
      </c>
      <c r="Z5" s="2"/>
      <c r="AA5" s="2" t="s">
        <v>35</v>
      </c>
      <c r="AB5" s="3" t="s">
        <v>61</v>
      </c>
      <c r="AC5" s="2" t="s">
        <v>66</v>
      </c>
      <c r="AD5" s="2" t="s">
        <v>62</v>
      </c>
      <c r="AE5" s="3" t="s">
        <v>61</v>
      </c>
      <c r="AF5" s="3" t="s">
        <v>37</v>
      </c>
      <c r="AG5" s="2">
        <v>4</v>
      </c>
      <c r="AH5" s="2" t="s">
        <v>67</v>
      </c>
      <c r="AI5" s="3" t="s">
        <v>61</v>
      </c>
      <c r="AJ5" s="3" t="s">
        <v>39</v>
      </c>
      <c r="AK5" s="2" t="s">
        <v>40</v>
      </c>
      <c r="AL5" s="2" t="s">
        <v>35</v>
      </c>
      <c r="AM5" s="3" t="s">
        <v>61</v>
      </c>
      <c r="AN5" s="2" t="s">
        <v>68</v>
      </c>
      <c r="AO5" s="2" t="s">
        <v>68</v>
      </c>
      <c r="AP5" s="3" t="s">
        <v>61</v>
      </c>
      <c r="AQ5" s="2" t="s">
        <v>69</v>
      </c>
      <c r="AR5" s="2" t="s">
        <v>62</v>
      </c>
      <c r="AS5" s="3" t="s">
        <v>61</v>
      </c>
      <c r="AT5" s="2" t="s">
        <v>69</v>
      </c>
      <c r="AU5" s="2" t="s">
        <v>62</v>
      </c>
      <c r="AV5" s="3" t="s">
        <v>61</v>
      </c>
      <c r="AW5" s="2" t="s">
        <v>70</v>
      </c>
      <c r="AX5" s="2" t="s">
        <v>71</v>
      </c>
      <c r="AY5" s="3" t="s">
        <v>61</v>
      </c>
      <c r="AZ5" s="2" t="s">
        <v>69</v>
      </c>
      <c r="BA5" s="2" t="s">
        <v>62</v>
      </c>
      <c r="BB5" s="3" t="s">
        <v>61</v>
      </c>
      <c r="BC5" s="2" t="s">
        <v>72</v>
      </c>
      <c r="BD5" s="2" t="s">
        <v>62</v>
      </c>
      <c r="BE5" s="3" t="s">
        <v>61</v>
      </c>
      <c r="BF5" s="2" t="s">
        <v>72</v>
      </c>
      <c r="BG5" s="2" t="s">
        <v>62</v>
      </c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>
      <c r="A6" s="3" t="s">
        <v>73</v>
      </c>
      <c r="B6" s="3" t="s">
        <v>24</v>
      </c>
      <c r="C6" s="6" t="s">
        <v>25</v>
      </c>
      <c r="D6" s="3" t="s">
        <v>74</v>
      </c>
      <c r="E6" s="7">
        <v>185</v>
      </c>
      <c r="F6" s="7" t="s">
        <v>75</v>
      </c>
      <c r="G6" s="8">
        <v>0.44324324324324327</v>
      </c>
      <c r="H6" s="3" t="s">
        <v>74</v>
      </c>
      <c r="I6" s="7">
        <v>15</v>
      </c>
      <c r="J6" s="2">
        <v>15</v>
      </c>
      <c r="K6" s="3" t="s">
        <v>74</v>
      </c>
      <c r="L6" s="7">
        <v>53</v>
      </c>
      <c r="M6" s="10">
        <v>53</v>
      </c>
      <c r="N6" s="3" t="s">
        <v>74</v>
      </c>
      <c r="O6" s="3" t="s">
        <v>28</v>
      </c>
      <c r="P6" s="2">
        <v>3</v>
      </c>
      <c r="Q6" s="2" t="s">
        <v>29</v>
      </c>
      <c r="R6" s="3" t="s">
        <v>74</v>
      </c>
      <c r="S6" s="2" t="s">
        <v>76</v>
      </c>
      <c r="T6" s="2" t="s">
        <v>76</v>
      </c>
      <c r="U6" s="3" t="s">
        <v>74</v>
      </c>
      <c r="V6" s="2" t="s">
        <v>77</v>
      </c>
      <c r="W6" s="2" t="s">
        <v>78</v>
      </c>
      <c r="X6" s="3" t="s">
        <v>74</v>
      </c>
      <c r="Y6" s="3" t="s">
        <v>34</v>
      </c>
      <c r="Z6" s="2"/>
      <c r="AA6" s="2" t="s">
        <v>35</v>
      </c>
      <c r="AB6" s="3" t="s">
        <v>74</v>
      </c>
      <c r="AC6" s="2" t="s">
        <v>67</v>
      </c>
      <c r="AD6" s="2" t="s">
        <v>75</v>
      </c>
      <c r="AE6" s="3" t="s">
        <v>74</v>
      </c>
      <c r="AF6" s="3" t="s">
        <v>37</v>
      </c>
      <c r="AG6" s="2">
        <v>1</v>
      </c>
      <c r="AH6" s="2" t="s">
        <v>38</v>
      </c>
      <c r="AI6" s="3" t="s">
        <v>74</v>
      </c>
      <c r="AJ6" s="3" t="s">
        <v>79</v>
      </c>
      <c r="AK6" s="2">
        <v>3</v>
      </c>
      <c r="AL6" s="2" t="s">
        <v>80</v>
      </c>
      <c r="AM6" s="3" t="s">
        <v>74</v>
      </c>
      <c r="AN6" s="2" t="s">
        <v>50</v>
      </c>
      <c r="AO6" s="2" t="s">
        <v>50</v>
      </c>
      <c r="AP6" s="3" t="s">
        <v>74</v>
      </c>
      <c r="AQ6" s="2" t="s">
        <v>81</v>
      </c>
      <c r="AR6" s="2" t="s">
        <v>75</v>
      </c>
      <c r="AS6" s="3" t="s">
        <v>74</v>
      </c>
      <c r="AT6" s="2" t="s">
        <v>67</v>
      </c>
      <c r="AU6" s="2" t="s">
        <v>75</v>
      </c>
      <c r="AV6" s="3" t="s">
        <v>74</v>
      </c>
      <c r="AW6" s="2" t="s">
        <v>82</v>
      </c>
      <c r="AX6" s="2" t="s">
        <v>82</v>
      </c>
      <c r="AY6" s="3" t="s">
        <v>74</v>
      </c>
      <c r="AZ6" s="2" t="s">
        <v>83</v>
      </c>
      <c r="BA6" s="2" t="s">
        <v>75</v>
      </c>
      <c r="BB6" s="3" t="s">
        <v>74</v>
      </c>
      <c r="BC6" s="2" t="s">
        <v>84</v>
      </c>
      <c r="BD6" s="2" t="s">
        <v>75</v>
      </c>
      <c r="BE6" s="3" t="s">
        <v>74</v>
      </c>
      <c r="BF6" s="2" t="s">
        <v>75</v>
      </c>
      <c r="BG6" s="2" t="s">
        <v>75</v>
      </c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>
      <c r="A7" s="3" t="s">
        <v>85</v>
      </c>
      <c r="B7" s="3" t="s">
        <v>24</v>
      </c>
      <c r="C7" s="6" t="s">
        <v>25</v>
      </c>
      <c r="D7" s="3" t="s">
        <v>86</v>
      </c>
      <c r="E7" s="7">
        <v>163</v>
      </c>
      <c r="F7" s="7" t="s">
        <v>87</v>
      </c>
      <c r="G7" s="8">
        <v>0.45398773006134968</v>
      </c>
      <c r="H7" s="3" t="s">
        <v>86</v>
      </c>
      <c r="I7" s="7">
        <v>15</v>
      </c>
      <c r="J7" s="2">
        <v>15</v>
      </c>
      <c r="K7" s="3" t="s">
        <v>86</v>
      </c>
      <c r="L7" s="9">
        <v>53</v>
      </c>
      <c r="M7" s="10">
        <v>53</v>
      </c>
      <c r="N7" s="3" t="s">
        <v>86</v>
      </c>
      <c r="O7" s="3" t="s">
        <v>47</v>
      </c>
      <c r="P7" s="2" t="s">
        <v>40</v>
      </c>
      <c r="Q7" s="2" t="s">
        <v>35</v>
      </c>
      <c r="R7" s="3" t="s">
        <v>86</v>
      </c>
      <c r="S7" s="2" t="s">
        <v>80</v>
      </c>
      <c r="T7" s="2" t="s">
        <v>88</v>
      </c>
      <c r="U7" s="3" t="s">
        <v>86</v>
      </c>
      <c r="V7" s="2" t="s">
        <v>89</v>
      </c>
      <c r="W7" s="2" t="s">
        <v>90</v>
      </c>
      <c r="X7" s="3" t="s">
        <v>86</v>
      </c>
      <c r="Y7" s="3" t="s">
        <v>34</v>
      </c>
      <c r="Z7" s="2"/>
      <c r="AA7" s="2" t="s">
        <v>35</v>
      </c>
      <c r="AB7" s="3" t="s">
        <v>86</v>
      </c>
      <c r="AC7" s="2" t="s">
        <v>91</v>
      </c>
      <c r="AD7" s="2" t="s">
        <v>87</v>
      </c>
      <c r="AE7" s="3" t="s">
        <v>86</v>
      </c>
      <c r="AF7" s="3" t="s">
        <v>37</v>
      </c>
      <c r="AG7" s="2">
        <v>1</v>
      </c>
      <c r="AH7" s="2" t="s">
        <v>38</v>
      </c>
      <c r="AI7" s="3" t="s">
        <v>86</v>
      </c>
      <c r="AJ7" s="3" t="s">
        <v>79</v>
      </c>
      <c r="AK7" s="2">
        <v>3</v>
      </c>
      <c r="AL7" s="2" t="s">
        <v>80</v>
      </c>
      <c r="AM7" s="3" t="s">
        <v>86</v>
      </c>
      <c r="AN7" s="2" t="s">
        <v>49</v>
      </c>
      <c r="AO7" s="2" t="s">
        <v>49</v>
      </c>
      <c r="AP7" s="3" t="s">
        <v>86</v>
      </c>
      <c r="AQ7" s="2" t="s">
        <v>92</v>
      </c>
      <c r="AR7" s="2" t="s">
        <v>87</v>
      </c>
      <c r="AS7" s="3" t="s">
        <v>86</v>
      </c>
      <c r="AT7" s="2" t="s">
        <v>91</v>
      </c>
      <c r="AU7" s="2" t="s">
        <v>87</v>
      </c>
      <c r="AV7" s="3" t="s">
        <v>86</v>
      </c>
      <c r="AW7" s="2" t="s">
        <v>93</v>
      </c>
      <c r="AX7" s="2" t="s">
        <v>94</v>
      </c>
      <c r="AY7" s="3" t="s">
        <v>86</v>
      </c>
      <c r="AZ7" s="2" t="s">
        <v>95</v>
      </c>
      <c r="BA7" s="2" t="s">
        <v>87</v>
      </c>
      <c r="BB7" s="3" t="s">
        <v>86</v>
      </c>
      <c r="BC7" s="2" t="s">
        <v>96</v>
      </c>
      <c r="BD7" s="2" t="s">
        <v>87</v>
      </c>
      <c r="BE7" s="3" t="s">
        <v>86</v>
      </c>
      <c r="BF7" s="2" t="s">
        <v>97</v>
      </c>
      <c r="BG7" s="2" t="s">
        <v>87</v>
      </c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>
      <c r="A8" s="3" t="s">
        <v>98</v>
      </c>
      <c r="B8" s="3" t="s">
        <v>24</v>
      </c>
      <c r="C8" s="6" t="s">
        <v>25</v>
      </c>
      <c r="D8" s="3" t="s">
        <v>99</v>
      </c>
      <c r="E8" s="7">
        <v>70</v>
      </c>
      <c r="F8" s="7" t="s">
        <v>89</v>
      </c>
      <c r="G8" s="8">
        <v>0.58571428571428574</v>
      </c>
      <c r="H8" s="3" t="s">
        <v>99</v>
      </c>
      <c r="I8" s="7">
        <v>15</v>
      </c>
      <c r="J8" s="2">
        <v>15</v>
      </c>
      <c r="K8" s="3" t="s">
        <v>99</v>
      </c>
      <c r="L8" s="9">
        <v>53</v>
      </c>
      <c r="M8" s="10">
        <v>53</v>
      </c>
      <c r="N8" s="3" t="s">
        <v>99</v>
      </c>
      <c r="O8" s="3" t="s">
        <v>47</v>
      </c>
      <c r="P8" s="2" t="s">
        <v>40</v>
      </c>
      <c r="Q8" s="2" t="s">
        <v>35</v>
      </c>
      <c r="R8" s="3" t="s">
        <v>99</v>
      </c>
      <c r="S8" s="2" t="s">
        <v>100</v>
      </c>
      <c r="T8" s="2" t="s">
        <v>100</v>
      </c>
      <c r="U8" s="3" t="s">
        <v>99</v>
      </c>
      <c r="V8" s="2" t="s">
        <v>101</v>
      </c>
      <c r="W8" s="2" t="s">
        <v>101</v>
      </c>
      <c r="X8" s="3" t="s">
        <v>99</v>
      </c>
      <c r="Y8" s="3" t="s">
        <v>34</v>
      </c>
      <c r="Z8" s="2"/>
      <c r="AA8" s="2" t="s">
        <v>35</v>
      </c>
      <c r="AB8" s="3" t="s">
        <v>99</v>
      </c>
      <c r="AC8" s="2" t="s">
        <v>89</v>
      </c>
      <c r="AD8" s="2" t="s">
        <v>89</v>
      </c>
      <c r="AE8" s="3" t="s">
        <v>99</v>
      </c>
      <c r="AF8" s="3" t="s">
        <v>37</v>
      </c>
      <c r="AG8" s="2">
        <v>1</v>
      </c>
      <c r="AH8" s="2" t="s">
        <v>38</v>
      </c>
      <c r="AI8" s="3" t="s">
        <v>99</v>
      </c>
      <c r="AJ8" s="3" t="s">
        <v>39</v>
      </c>
      <c r="AK8" s="2" t="s">
        <v>40</v>
      </c>
      <c r="AL8" s="2" t="s">
        <v>35</v>
      </c>
      <c r="AM8" s="3" t="s">
        <v>99</v>
      </c>
      <c r="AN8" s="2" t="s">
        <v>102</v>
      </c>
      <c r="AO8" s="2" t="s">
        <v>102</v>
      </c>
      <c r="AP8" s="3" t="s">
        <v>99</v>
      </c>
      <c r="AQ8" s="2" t="s">
        <v>94</v>
      </c>
      <c r="AR8" s="2" t="s">
        <v>89</v>
      </c>
      <c r="AS8" s="3" t="s">
        <v>99</v>
      </c>
      <c r="AT8" s="2" t="s">
        <v>89</v>
      </c>
      <c r="AU8" s="2" t="s">
        <v>89</v>
      </c>
      <c r="AV8" s="3" t="s">
        <v>99</v>
      </c>
      <c r="AW8" s="2" t="s">
        <v>103</v>
      </c>
      <c r="AX8" s="2" t="s">
        <v>103</v>
      </c>
      <c r="AY8" s="3" t="s">
        <v>99</v>
      </c>
      <c r="AZ8" s="2" t="s">
        <v>94</v>
      </c>
      <c r="BA8" s="2" t="s">
        <v>89</v>
      </c>
      <c r="BB8" s="3" t="s">
        <v>99</v>
      </c>
      <c r="BC8" s="2" t="s">
        <v>89</v>
      </c>
      <c r="BD8" s="2" t="s">
        <v>89</v>
      </c>
      <c r="BE8" s="3" t="s">
        <v>99</v>
      </c>
      <c r="BF8" s="2" t="s">
        <v>94</v>
      </c>
      <c r="BG8" s="2" t="s">
        <v>89</v>
      </c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>
      <c r="A9" s="3" t="s">
        <v>104</v>
      </c>
      <c r="B9" s="3" t="s">
        <v>24</v>
      </c>
      <c r="C9" s="6" t="s">
        <v>25</v>
      </c>
      <c r="D9" s="3" t="s">
        <v>105</v>
      </c>
      <c r="E9" s="7">
        <v>273</v>
      </c>
      <c r="F9" s="7" t="s">
        <v>106</v>
      </c>
      <c r="G9" s="8">
        <v>0.41025641025641024</v>
      </c>
      <c r="H9" s="3" t="s">
        <v>105</v>
      </c>
      <c r="I9" s="7">
        <v>15</v>
      </c>
      <c r="J9" s="2">
        <v>15</v>
      </c>
      <c r="K9" s="3" t="s">
        <v>105</v>
      </c>
      <c r="L9" s="9">
        <v>53</v>
      </c>
      <c r="M9" s="10">
        <v>53</v>
      </c>
      <c r="N9" s="3" t="s">
        <v>105</v>
      </c>
      <c r="O9" s="3" t="s">
        <v>47</v>
      </c>
      <c r="P9" s="2" t="s">
        <v>40</v>
      </c>
      <c r="Q9" s="2" t="s">
        <v>35</v>
      </c>
      <c r="R9" s="3" t="s">
        <v>105</v>
      </c>
      <c r="S9" s="2" t="s">
        <v>107</v>
      </c>
      <c r="T9" s="2" t="s">
        <v>107</v>
      </c>
      <c r="U9" s="3" t="s">
        <v>105</v>
      </c>
      <c r="V9" s="2" t="s">
        <v>107</v>
      </c>
      <c r="W9" s="2" t="s">
        <v>107</v>
      </c>
      <c r="X9" s="3" t="s">
        <v>105</v>
      </c>
      <c r="Y9" s="3" t="s">
        <v>34</v>
      </c>
      <c r="Z9" s="2"/>
      <c r="AA9" s="2" t="s">
        <v>35</v>
      </c>
      <c r="AB9" s="3" t="s">
        <v>105</v>
      </c>
      <c r="AC9" s="2" t="s">
        <v>107</v>
      </c>
      <c r="AD9" s="2" t="s">
        <v>106</v>
      </c>
      <c r="AE9" s="3" t="s">
        <v>105</v>
      </c>
      <c r="AF9" s="3" t="s">
        <v>37</v>
      </c>
      <c r="AG9" s="2">
        <v>1</v>
      </c>
      <c r="AH9" s="2" t="s">
        <v>38</v>
      </c>
      <c r="AI9" s="3" t="s">
        <v>105</v>
      </c>
      <c r="AJ9" s="3" t="s">
        <v>39</v>
      </c>
      <c r="AK9" s="2" t="s">
        <v>40</v>
      </c>
      <c r="AL9" s="2" t="s">
        <v>35</v>
      </c>
      <c r="AM9" s="3" t="s">
        <v>105</v>
      </c>
      <c r="AN9" s="2" t="s">
        <v>108</v>
      </c>
      <c r="AO9" s="2" t="s">
        <v>108</v>
      </c>
      <c r="AP9" s="3" t="s">
        <v>105</v>
      </c>
      <c r="AQ9" s="2" t="s">
        <v>106</v>
      </c>
      <c r="AR9" s="2" t="s">
        <v>106</v>
      </c>
      <c r="AS9" s="3" t="s">
        <v>105</v>
      </c>
      <c r="AT9" s="2" t="s">
        <v>106</v>
      </c>
      <c r="AU9" s="2" t="s">
        <v>106</v>
      </c>
      <c r="AV9" s="3" t="s">
        <v>105</v>
      </c>
      <c r="AW9" s="2" t="s">
        <v>70</v>
      </c>
      <c r="AX9" s="2" t="s">
        <v>70</v>
      </c>
      <c r="AY9" s="3" t="s">
        <v>105</v>
      </c>
      <c r="AZ9" s="2" t="s">
        <v>107</v>
      </c>
      <c r="BA9" s="2" t="s">
        <v>106</v>
      </c>
      <c r="BB9" s="3" t="s">
        <v>105</v>
      </c>
      <c r="BC9" s="2" t="s">
        <v>106</v>
      </c>
      <c r="BD9" s="2" t="s">
        <v>106</v>
      </c>
      <c r="BE9" s="3" t="s">
        <v>105</v>
      </c>
      <c r="BF9" s="2" t="s">
        <v>106</v>
      </c>
      <c r="BG9" s="2" t="s">
        <v>106</v>
      </c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>
      <c r="A10" s="3" t="s">
        <v>109</v>
      </c>
      <c r="B10" s="3" t="s">
        <v>24</v>
      </c>
      <c r="C10" s="6" t="s">
        <v>25</v>
      </c>
      <c r="D10" s="3" t="s">
        <v>110</v>
      </c>
      <c r="E10" s="7">
        <v>272</v>
      </c>
      <c r="F10" s="7" t="s">
        <v>63</v>
      </c>
      <c r="G10" s="8">
        <v>0.43014705882352944</v>
      </c>
      <c r="H10" s="3" t="s">
        <v>110</v>
      </c>
      <c r="I10" s="7">
        <v>15</v>
      </c>
      <c r="J10" s="2">
        <v>15</v>
      </c>
      <c r="K10" s="3" t="s">
        <v>110</v>
      </c>
      <c r="L10" s="9">
        <v>53</v>
      </c>
      <c r="M10" s="10">
        <v>53</v>
      </c>
      <c r="N10" s="3" t="s">
        <v>110</v>
      </c>
      <c r="O10" s="3" t="s">
        <v>47</v>
      </c>
      <c r="P10" s="2" t="s">
        <v>40</v>
      </c>
      <c r="Q10" s="2" t="s">
        <v>35</v>
      </c>
      <c r="R10" s="3" t="s">
        <v>110</v>
      </c>
      <c r="S10" s="2" t="s">
        <v>111</v>
      </c>
      <c r="T10" s="2" t="s">
        <v>111</v>
      </c>
      <c r="U10" s="3" t="s">
        <v>110</v>
      </c>
      <c r="V10" s="2" t="s">
        <v>112</v>
      </c>
      <c r="W10" s="2" t="s">
        <v>76</v>
      </c>
      <c r="X10" s="3" t="s">
        <v>110</v>
      </c>
      <c r="Y10" s="3" t="s">
        <v>34</v>
      </c>
      <c r="Z10" s="2"/>
      <c r="AA10" s="2" t="s">
        <v>35</v>
      </c>
      <c r="AB10" s="3" t="s">
        <v>110</v>
      </c>
      <c r="AC10" s="2" t="s">
        <v>107</v>
      </c>
      <c r="AD10" s="2" t="s">
        <v>63</v>
      </c>
      <c r="AE10" s="3" t="s">
        <v>110</v>
      </c>
      <c r="AF10" s="3" t="s">
        <v>37</v>
      </c>
      <c r="AG10" s="2">
        <v>2</v>
      </c>
      <c r="AH10" s="2" t="s">
        <v>94</v>
      </c>
      <c r="AI10" s="3" t="s">
        <v>110</v>
      </c>
      <c r="AJ10" s="3" t="s">
        <v>39</v>
      </c>
      <c r="AK10" s="2" t="s">
        <v>40</v>
      </c>
      <c r="AL10" s="2" t="s">
        <v>35</v>
      </c>
      <c r="AM10" s="3" t="s">
        <v>110</v>
      </c>
      <c r="AN10" s="2" t="s">
        <v>113</v>
      </c>
      <c r="AO10" s="2" t="s">
        <v>113</v>
      </c>
      <c r="AP10" s="3" t="s">
        <v>110</v>
      </c>
      <c r="AQ10" s="2" t="s">
        <v>114</v>
      </c>
      <c r="AR10" s="2" t="s">
        <v>63</v>
      </c>
      <c r="AS10" s="3" t="s">
        <v>110</v>
      </c>
      <c r="AT10" s="2" t="s">
        <v>114</v>
      </c>
      <c r="AU10" s="2" t="s">
        <v>63</v>
      </c>
      <c r="AV10" s="3" t="s">
        <v>110</v>
      </c>
      <c r="AW10" s="2" t="s">
        <v>29</v>
      </c>
      <c r="AX10" s="2" t="s">
        <v>29</v>
      </c>
      <c r="AY10" s="3" t="s">
        <v>110</v>
      </c>
      <c r="AZ10" s="2" t="s">
        <v>115</v>
      </c>
      <c r="BA10" s="2" t="s">
        <v>63</v>
      </c>
      <c r="BB10" s="3" t="s">
        <v>110</v>
      </c>
      <c r="BC10" s="2" t="s">
        <v>115</v>
      </c>
      <c r="BD10" s="2" t="s">
        <v>63</v>
      </c>
      <c r="BE10" s="3" t="s">
        <v>110</v>
      </c>
      <c r="BF10" s="2" t="s">
        <v>114</v>
      </c>
      <c r="BG10" s="2" t="s">
        <v>63</v>
      </c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>
      <c r="A11" s="3" t="s">
        <v>116</v>
      </c>
      <c r="B11" s="3" t="s">
        <v>24</v>
      </c>
      <c r="C11" s="6" t="s">
        <v>25</v>
      </c>
      <c r="D11" s="3" t="s">
        <v>117</v>
      </c>
      <c r="E11" s="7">
        <v>160</v>
      </c>
      <c r="F11" s="7" t="s">
        <v>118</v>
      </c>
      <c r="G11" s="8">
        <v>0.9</v>
      </c>
      <c r="H11" s="3" t="s">
        <v>117</v>
      </c>
      <c r="I11" s="7">
        <v>15</v>
      </c>
      <c r="J11" s="2">
        <v>15</v>
      </c>
      <c r="K11" s="3" t="s">
        <v>117</v>
      </c>
      <c r="L11" s="9">
        <v>53</v>
      </c>
      <c r="M11" s="10">
        <v>53</v>
      </c>
      <c r="N11" s="3" t="s">
        <v>117</v>
      </c>
      <c r="O11" s="3" t="s">
        <v>47</v>
      </c>
      <c r="P11" s="2" t="s">
        <v>40</v>
      </c>
      <c r="Q11" s="2" t="s">
        <v>35</v>
      </c>
      <c r="R11" s="3" t="s">
        <v>117</v>
      </c>
      <c r="S11" s="2" t="s">
        <v>69</v>
      </c>
      <c r="T11" s="2" t="s">
        <v>62</v>
      </c>
      <c r="U11" s="3" t="s">
        <v>117</v>
      </c>
      <c r="V11" s="2" t="s">
        <v>107</v>
      </c>
      <c r="W11" s="2" t="s">
        <v>106</v>
      </c>
      <c r="X11" s="3" t="s">
        <v>117</v>
      </c>
      <c r="Y11" s="3" t="s">
        <v>34</v>
      </c>
      <c r="Z11" s="2"/>
      <c r="AA11" s="2" t="s">
        <v>35</v>
      </c>
      <c r="AB11" s="3" t="s">
        <v>117</v>
      </c>
      <c r="AC11" s="2" t="s">
        <v>119</v>
      </c>
      <c r="AD11" s="2" t="s">
        <v>118</v>
      </c>
      <c r="AE11" s="3" t="s">
        <v>117</v>
      </c>
      <c r="AF11" s="3" t="s">
        <v>37</v>
      </c>
      <c r="AG11" s="2">
        <v>1</v>
      </c>
      <c r="AH11" s="2" t="s">
        <v>38</v>
      </c>
      <c r="AI11" s="3" t="s">
        <v>117</v>
      </c>
      <c r="AJ11" s="3" t="s">
        <v>39</v>
      </c>
      <c r="AK11" s="2" t="s">
        <v>40</v>
      </c>
      <c r="AL11" s="2" t="s">
        <v>35</v>
      </c>
      <c r="AM11" s="3" t="s">
        <v>117</v>
      </c>
      <c r="AN11" s="2" t="s">
        <v>113</v>
      </c>
      <c r="AO11" s="2" t="s">
        <v>68</v>
      </c>
      <c r="AP11" s="3" t="s">
        <v>117</v>
      </c>
      <c r="AQ11" s="2" t="s">
        <v>120</v>
      </c>
      <c r="AR11" s="2" t="s">
        <v>118</v>
      </c>
      <c r="AS11" s="3" t="s">
        <v>117</v>
      </c>
      <c r="AT11" s="2" t="s">
        <v>121</v>
      </c>
      <c r="AU11" s="2" t="s">
        <v>118</v>
      </c>
      <c r="AV11" s="3" t="s">
        <v>117</v>
      </c>
      <c r="AW11" s="2" t="s">
        <v>106</v>
      </c>
      <c r="AX11" s="2" t="s">
        <v>106</v>
      </c>
      <c r="AY11" s="3" t="s">
        <v>117</v>
      </c>
      <c r="AZ11" s="2" t="s">
        <v>122</v>
      </c>
      <c r="BA11" s="2" t="s">
        <v>118</v>
      </c>
      <c r="BB11" s="3" t="s">
        <v>117</v>
      </c>
      <c r="BC11" s="2" t="s">
        <v>121</v>
      </c>
      <c r="BD11" s="2" t="s">
        <v>118</v>
      </c>
      <c r="BE11" s="3" t="s">
        <v>117</v>
      </c>
      <c r="BF11" s="2" t="s">
        <v>122</v>
      </c>
      <c r="BG11" s="2" t="s">
        <v>118</v>
      </c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>
      <c r="A12" s="3" t="s">
        <v>123</v>
      </c>
      <c r="B12" s="3" t="s">
        <v>24</v>
      </c>
      <c r="C12" s="6" t="s">
        <v>25</v>
      </c>
      <c r="D12" s="3" t="s">
        <v>124</v>
      </c>
      <c r="E12" s="7">
        <v>167</v>
      </c>
      <c r="F12" s="7" t="s">
        <v>125</v>
      </c>
      <c r="G12" s="8">
        <v>0.72455089820359286</v>
      </c>
      <c r="H12" s="3" t="s">
        <v>124</v>
      </c>
      <c r="I12" s="7">
        <v>15</v>
      </c>
      <c r="J12" s="2">
        <v>15</v>
      </c>
      <c r="K12" s="3" t="s">
        <v>124</v>
      </c>
      <c r="L12" s="9">
        <v>53</v>
      </c>
      <c r="M12" s="10">
        <v>53</v>
      </c>
      <c r="N12" s="3" t="s">
        <v>124</v>
      </c>
      <c r="O12" s="3" t="s">
        <v>47</v>
      </c>
      <c r="P12" s="2" t="s">
        <v>40</v>
      </c>
      <c r="Q12" s="2" t="s">
        <v>35</v>
      </c>
      <c r="R12" s="3" t="s">
        <v>124</v>
      </c>
      <c r="S12" s="2" t="s">
        <v>81</v>
      </c>
      <c r="T12" s="2" t="s">
        <v>75</v>
      </c>
      <c r="U12" s="3" t="s">
        <v>124</v>
      </c>
      <c r="V12" s="2" t="s">
        <v>126</v>
      </c>
      <c r="W12" s="2" t="s">
        <v>83</v>
      </c>
      <c r="X12" s="3" t="s">
        <v>124</v>
      </c>
      <c r="Y12" s="3" t="s">
        <v>34</v>
      </c>
      <c r="Z12" s="2"/>
      <c r="AA12" s="2" t="s">
        <v>35</v>
      </c>
      <c r="AB12" s="3" t="s">
        <v>124</v>
      </c>
      <c r="AC12" s="2" t="s">
        <v>127</v>
      </c>
      <c r="AD12" s="2" t="s">
        <v>125</v>
      </c>
      <c r="AE12" s="3" t="s">
        <v>124</v>
      </c>
      <c r="AF12" s="3" t="s">
        <v>37</v>
      </c>
      <c r="AG12" s="2">
        <v>1</v>
      </c>
      <c r="AH12" s="2" t="s">
        <v>38</v>
      </c>
      <c r="AI12" s="3" t="s">
        <v>124</v>
      </c>
      <c r="AJ12" s="3" t="s">
        <v>39</v>
      </c>
      <c r="AK12" s="2" t="s">
        <v>40</v>
      </c>
      <c r="AL12" s="2" t="s">
        <v>35</v>
      </c>
      <c r="AM12" s="3" t="s">
        <v>124</v>
      </c>
      <c r="AN12" s="2" t="s">
        <v>128</v>
      </c>
      <c r="AO12" s="2" t="s">
        <v>128</v>
      </c>
      <c r="AP12" s="3" t="s">
        <v>124</v>
      </c>
      <c r="AQ12" s="2" t="s">
        <v>129</v>
      </c>
      <c r="AR12" s="2" t="s">
        <v>125</v>
      </c>
      <c r="AS12" s="3" t="s">
        <v>124</v>
      </c>
      <c r="AT12" s="2" t="s">
        <v>63</v>
      </c>
      <c r="AU12" s="2" t="s">
        <v>125</v>
      </c>
      <c r="AV12" s="3" t="s">
        <v>124</v>
      </c>
      <c r="AW12" s="2" t="s">
        <v>130</v>
      </c>
      <c r="AX12" s="2" t="s">
        <v>84</v>
      </c>
      <c r="AY12" s="3" t="s">
        <v>124</v>
      </c>
      <c r="AZ12" s="2" t="s">
        <v>114</v>
      </c>
      <c r="BA12" s="2" t="s">
        <v>125</v>
      </c>
      <c r="BB12" s="3" t="s">
        <v>124</v>
      </c>
      <c r="BC12" s="2" t="s">
        <v>115</v>
      </c>
      <c r="BD12" s="2" t="s">
        <v>125</v>
      </c>
      <c r="BE12" s="3" t="s">
        <v>124</v>
      </c>
      <c r="BF12" s="2" t="s">
        <v>115</v>
      </c>
      <c r="BG12" s="2" t="s">
        <v>125</v>
      </c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>
      <c r="A13" s="3" t="s">
        <v>131</v>
      </c>
      <c r="B13" s="3" t="s">
        <v>24</v>
      </c>
      <c r="C13" s="6" t="s">
        <v>25</v>
      </c>
      <c r="D13" s="3" t="s">
        <v>132</v>
      </c>
      <c r="E13" s="7">
        <v>136</v>
      </c>
      <c r="F13" s="7" t="s">
        <v>76</v>
      </c>
      <c r="G13" s="8">
        <v>0.5220588235294118</v>
      </c>
      <c r="H13" s="3" t="s">
        <v>132</v>
      </c>
      <c r="I13" s="7">
        <v>14</v>
      </c>
      <c r="J13" s="2">
        <v>15</v>
      </c>
      <c r="K13" s="3" t="s">
        <v>132</v>
      </c>
      <c r="L13" s="9">
        <v>53</v>
      </c>
      <c r="M13" s="10">
        <v>53</v>
      </c>
      <c r="N13" s="3" t="s">
        <v>132</v>
      </c>
      <c r="O13" s="3" t="s">
        <v>47</v>
      </c>
      <c r="P13" s="2" t="s">
        <v>40</v>
      </c>
      <c r="Q13" s="2" t="s">
        <v>35</v>
      </c>
      <c r="R13" s="3" t="s">
        <v>132</v>
      </c>
      <c r="S13" s="2" t="s">
        <v>80</v>
      </c>
      <c r="T13" s="2" t="s">
        <v>80</v>
      </c>
      <c r="U13" s="3" t="s">
        <v>132</v>
      </c>
      <c r="V13" s="2" t="s">
        <v>133</v>
      </c>
      <c r="W13" s="2" t="s">
        <v>134</v>
      </c>
      <c r="X13" s="3" t="s">
        <v>132</v>
      </c>
      <c r="Y13" s="3" t="s">
        <v>34</v>
      </c>
      <c r="Z13" s="2"/>
      <c r="AA13" s="2" t="s">
        <v>35</v>
      </c>
      <c r="AB13" s="3" t="s">
        <v>132</v>
      </c>
      <c r="AC13" s="2" t="s">
        <v>96</v>
      </c>
      <c r="AD13" s="2" t="s">
        <v>76</v>
      </c>
      <c r="AE13" s="3" t="s">
        <v>132</v>
      </c>
      <c r="AF13" s="3" t="s">
        <v>37</v>
      </c>
      <c r="AG13" s="2">
        <v>2</v>
      </c>
      <c r="AH13" s="2" t="s">
        <v>94</v>
      </c>
      <c r="AI13" s="3" t="s">
        <v>132</v>
      </c>
      <c r="AJ13" s="3" t="s">
        <v>39</v>
      </c>
      <c r="AK13" s="2" t="s">
        <v>40</v>
      </c>
      <c r="AL13" s="2" t="s">
        <v>35</v>
      </c>
      <c r="AM13" s="3" t="s">
        <v>132</v>
      </c>
      <c r="AN13" s="2" t="s">
        <v>108</v>
      </c>
      <c r="AO13" s="2" t="s">
        <v>108</v>
      </c>
      <c r="AP13" s="3" t="s">
        <v>132</v>
      </c>
      <c r="AQ13" s="2" t="s">
        <v>76</v>
      </c>
      <c r="AR13" s="2" t="s">
        <v>76</v>
      </c>
      <c r="AS13" s="3" t="s">
        <v>132</v>
      </c>
      <c r="AT13" s="2" t="s">
        <v>112</v>
      </c>
      <c r="AU13" s="2" t="s">
        <v>76</v>
      </c>
      <c r="AV13" s="3" t="s">
        <v>132</v>
      </c>
      <c r="AW13" s="2" t="s">
        <v>135</v>
      </c>
      <c r="AX13" s="2" t="s">
        <v>135</v>
      </c>
      <c r="AY13" s="3" t="s">
        <v>132</v>
      </c>
      <c r="AZ13" s="2" t="s">
        <v>112</v>
      </c>
      <c r="BA13" s="2" t="s">
        <v>76</v>
      </c>
      <c r="BB13" s="3" t="s">
        <v>132</v>
      </c>
      <c r="BC13" s="2" t="s">
        <v>112</v>
      </c>
      <c r="BD13" s="2" t="s">
        <v>76</v>
      </c>
      <c r="BE13" s="3" t="s">
        <v>132</v>
      </c>
      <c r="BF13" s="2" t="s">
        <v>96</v>
      </c>
      <c r="BG13" s="2" t="s">
        <v>76</v>
      </c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>
      <c r="A14" s="3" t="s">
        <v>136</v>
      </c>
      <c r="B14" s="3" t="s">
        <v>24</v>
      </c>
      <c r="C14" s="6" t="s">
        <v>25</v>
      </c>
      <c r="D14" s="3" t="s">
        <v>137</v>
      </c>
      <c r="E14" s="7">
        <v>130</v>
      </c>
      <c r="F14" s="7" t="s">
        <v>135</v>
      </c>
      <c r="G14" s="8">
        <v>0.40769230769230769</v>
      </c>
      <c r="H14" s="3" t="s">
        <v>137</v>
      </c>
      <c r="I14" s="7">
        <v>15</v>
      </c>
      <c r="J14" s="2">
        <v>15</v>
      </c>
      <c r="K14" s="3" t="s">
        <v>137</v>
      </c>
      <c r="L14" s="9">
        <v>53</v>
      </c>
      <c r="M14" s="10">
        <v>53</v>
      </c>
      <c r="N14" s="3" t="s">
        <v>137</v>
      </c>
      <c r="O14" s="3" t="s">
        <v>47</v>
      </c>
      <c r="P14" s="2" t="s">
        <v>40</v>
      </c>
      <c r="Q14" s="2" t="s">
        <v>35</v>
      </c>
      <c r="R14" s="3" t="s">
        <v>137</v>
      </c>
      <c r="S14" s="2" t="s">
        <v>89</v>
      </c>
      <c r="T14" s="2" t="s">
        <v>138</v>
      </c>
      <c r="U14" s="3" t="s">
        <v>137</v>
      </c>
      <c r="V14" s="2" t="s">
        <v>139</v>
      </c>
      <c r="W14" s="2" t="s">
        <v>139</v>
      </c>
      <c r="X14" s="3" t="s">
        <v>137</v>
      </c>
      <c r="Y14" s="3" t="s">
        <v>34</v>
      </c>
      <c r="Z14" s="2"/>
      <c r="AA14" s="2" t="s">
        <v>35</v>
      </c>
      <c r="AB14" s="3" t="s">
        <v>137</v>
      </c>
      <c r="AC14" s="2" t="s">
        <v>134</v>
      </c>
      <c r="AD14" s="2" t="s">
        <v>135</v>
      </c>
      <c r="AE14" s="3" t="s">
        <v>137</v>
      </c>
      <c r="AF14" s="3" t="s">
        <v>37</v>
      </c>
      <c r="AG14" s="2">
        <v>1</v>
      </c>
      <c r="AH14" s="2" t="s">
        <v>38</v>
      </c>
      <c r="AI14" s="3" t="s">
        <v>137</v>
      </c>
      <c r="AJ14" s="3" t="s">
        <v>39</v>
      </c>
      <c r="AK14" s="2" t="s">
        <v>40</v>
      </c>
      <c r="AL14" s="2" t="s">
        <v>35</v>
      </c>
      <c r="AM14" s="3" t="s">
        <v>137</v>
      </c>
      <c r="AN14" s="10">
        <v>1</v>
      </c>
      <c r="AO14" s="2" t="s">
        <v>108</v>
      </c>
      <c r="AP14" s="3" t="s">
        <v>137</v>
      </c>
      <c r="AQ14" s="2" t="s">
        <v>135</v>
      </c>
      <c r="AR14" s="2" t="s">
        <v>135</v>
      </c>
      <c r="AS14" s="3" t="s">
        <v>137</v>
      </c>
      <c r="AT14" s="2" t="s">
        <v>135</v>
      </c>
      <c r="AU14" s="2" t="s">
        <v>135</v>
      </c>
      <c r="AV14" s="3" t="s">
        <v>137</v>
      </c>
      <c r="AW14" s="2" t="s">
        <v>140</v>
      </c>
      <c r="AX14" s="2" t="s">
        <v>140</v>
      </c>
      <c r="AY14" s="3" t="s">
        <v>137</v>
      </c>
      <c r="AZ14" s="2" t="s">
        <v>134</v>
      </c>
      <c r="BA14" s="2" t="s">
        <v>135</v>
      </c>
      <c r="BB14" s="3" t="s">
        <v>137</v>
      </c>
      <c r="BC14" s="2" t="s">
        <v>141</v>
      </c>
      <c r="BD14" s="2" t="s">
        <v>135</v>
      </c>
      <c r="BE14" s="3" t="s">
        <v>137</v>
      </c>
      <c r="BF14" s="2" t="s">
        <v>135</v>
      </c>
      <c r="BG14" s="2" t="s">
        <v>135</v>
      </c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>
      <c r="A15" s="3" t="s">
        <v>142</v>
      </c>
      <c r="B15" s="3" t="s">
        <v>24</v>
      </c>
      <c r="C15" s="6" t="s">
        <v>25</v>
      </c>
      <c r="D15" s="3" t="s">
        <v>143</v>
      </c>
      <c r="E15" s="7">
        <v>290</v>
      </c>
      <c r="F15" s="7" t="s">
        <v>144</v>
      </c>
      <c r="G15" s="8">
        <v>0.60344827586206895</v>
      </c>
      <c r="H15" s="3" t="s">
        <v>143</v>
      </c>
      <c r="I15" s="7">
        <v>15</v>
      </c>
      <c r="J15" s="2">
        <v>15</v>
      </c>
      <c r="K15" s="3" t="s">
        <v>143</v>
      </c>
      <c r="L15" s="9">
        <v>53</v>
      </c>
      <c r="M15" s="10">
        <v>53</v>
      </c>
      <c r="N15" s="3" t="s">
        <v>143</v>
      </c>
      <c r="O15" s="3" t="s">
        <v>47</v>
      </c>
      <c r="P15" s="2" t="s">
        <v>40</v>
      </c>
      <c r="Q15" s="2" t="s">
        <v>35</v>
      </c>
      <c r="R15" s="3" t="s">
        <v>143</v>
      </c>
      <c r="S15" s="2" t="s">
        <v>145</v>
      </c>
      <c r="T15" s="2" t="s">
        <v>146</v>
      </c>
      <c r="U15" s="3" t="s">
        <v>143</v>
      </c>
      <c r="V15" s="2" t="s">
        <v>71</v>
      </c>
      <c r="W15" s="2" t="s">
        <v>147</v>
      </c>
      <c r="X15" s="3" t="s">
        <v>143</v>
      </c>
      <c r="Y15" s="3" t="s">
        <v>34</v>
      </c>
      <c r="Z15" s="2"/>
      <c r="AA15" s="2" t="s">
        <v>35</v>
      </c>
      <c r="AB15" s="3" t="s">
        <v>143</v>
      </c>
      <c r="AC15" s="2" t="s">
        <v>148</v>
      </c>
      <c r="AD15" s="2" t="s">
        <v>144</v>
      </c>
      <c r="AE15" s="3" t="s">
        <v>143</v>
      </c>
      <c r="AF15" s="3" t="s">
        <v>37</v>
      </c>
      <c r="AG15" s="2">
        <v>1</v>
      </c>
      <c r="AH15" s="2" t="s">
        <v>38</v>
      </c>
      <c r="AI15" s="3" t="s">
        <v>143</v>
      </c>
      <c r="AJ15" s="3" t="s">
        <v>39</v>
      </c>
      <c r="AK15" s="2" t="s">
        <v>40</v>
      </c>
      <c r="AL15" s="2" t="s">
        <v>35</v>
      </c>
      <c r="AM15" s="3" t="s">
        <v>143</v>
      </c>
      <c r="AN15" s="2" t="s">
        <v>149</v>
      </c>
      <c r="AO15" s="2" t="s">
        <v>149</v>
      </c>
      <c r="AP15" s="3" t="s">
        <v>143</v>
      </c>
      <c r="AQ15" s="2" t="s">
        <v>150</v>
      </c>
      <c r="AR15" s="2" t="s">
        <v>144</v>
      </c>
      <c r="AS15" s="3" t="s">
        <v>143</v>
      </c>
      <c r="AT15" s="2" t="s">
        <v>150</v>
      </c>
      <c r="AU15" s="2" t="s">
        <v>144</v>
      </c>
      <c r="AV15" s="3" t="s">
        <v>143</v>
      </c>
      <c r="AW15" s="2" t="s">
        <v>115</v>
      </c>
      <c r="AX15" s="2" t="s">
        <v>115</v>
      </c>
      <c r="AY15" s="3" t="s">
        <v>143</v>
      </c>
      <c r="AZ15" s="2" t="s">
        <v>151</v>
      </c>
      <c r="BA15" s="2" t="s">
        <v>144</v>
      </c>
      <c r="BB15" s="3" t="s">
        <v>143</v>
      </c>
      <c r="BC15" s="2" t="s">
        <v>152</v>
      </c>
      <c r="BD15" s="2" t="s">
        <v>144</v>
      </c>
      <c r="BE15" s="3" t="s">
        <v>143</v>
      </c>
      <c r="BF15" s="2" t="s">
        <v>151</v>
      </c>
      <c r="BG15" s="2" t="s">
        <v>144</v>
      </c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>
      <c r="A16" s="3" t="s">
        <v>153</v>
      </c>
      <c r="B16" s="3" t="s">
        <v>24</v>
      </c>
      <c r="C16" s="6" t="s">
        <v>25</v>
      </c>
      <c r="D16" s="3" t="s">
        <v>154</v>
      </c>
      <c r="E16" s="7">
        <v>119</v>
      </c>
      <c r="F16" s="7" t="s">
        <v>155</v>
      </c>
      <c r="G16" s="8">
        <v>0.41176470588235292</v>
      </c>
      <c r="H16" s="3" t="s">
        <v>154</v>
      </c>
      <c r="I16" s="7">
        <v>15</v>
      </c>
      <c r="J16" s="2">
        <v>15</v>
      </c>
      <c r="K16" s="3" t="s">
        <v>154</v>
      </c>
      <c r="L16" s="9">
        <v>53</v>
      </c>
      <c r="M16" s="10">
        <v>53</v>
      </c>
      <c r="N16" s="3" t="s">
        <v>154</v>
      </c>
      <c r="O16" s="3" t="s">
        <v>47</v>
      </c>
      <c r="P16" s="2" t="s">
        <v>40</v>
      </c>
      <c r="Q16" s="2" t="s">
        <v>35</v>
      </c>
      <c r="R16" s="3" t="s">
        <v>154</v>
      </c>
      <c r="S16" s="2" t="s">
        <v>156</v>
      </c>
      <c r="T16" s="2" t="s">
        <v>156</v>
      </c>
      <c r="U16" s="3" t="s">
        <v>154</v>
      </c>
      <c r="V16" s="2" t="s">
        <v>157</v>
      </c>
      <c r="W16" s="2" t="s">
        <v>100</v>
      </c>
      <c r="X16" s="3" t="s">
        <v>154</v>
      </c>
      <c r="Y16" s="3" t="s">
        <v>34</v>
      </c>
      <c r="Z16" s="2"/>
      <c r="AA16" s="2" t="s">
        <v>35</v>
      </c>
      <c r="AB16" s="3" t="s">
        <v>154</v>
      </c>
      <c r="AC16" s="2" t="s">
        <v>90</v>
      </c>
      <c r="AD16" s="2" t="s">
        <v>155</v>
      </c>
      <c r="AE16" s="3" t="s">
        <v>154</v>
      </c>
      <c r="AF16" s="3" t="s">
        <v>37</v>
      </c>
      <c r="AG16" s="2">
        <v>1</v>
      </c>
      <c r="AH16" s="2" t="s">
        <v>38</v>
      </c>
      <c r="AI16" s="3" t="s">
        <v>154</v>
      </c>
      <c r="AJ16" s="3" t="s">
        <v>39</v>
      </c>
      <c r="AK16" s="2" t="s">
        <v>40</v>
      </c>
      <c r="AL16" s="2" t="s">
        <v>35</v>
      </c>
      <c r="AM16" s="3" t="s">
        <v>154</v>
      </c>
      <c r="AN16" s="2" t="s">
        <v>108</v>
      </c>
      <c r="AO16" s="2" t="s">
        <v>108</v>
      </c>
      <c r="AP16" s="3" t="s">
        <v>154</v>
      </c>
      <c r="AQ16" s="2" t="s">
        <v>158</v>
      </c>
      <c r="AR16" s="2" t="s">
        <v>155</v>
      </c>
      <c r="AS16" s="3" t="s">
        <v>154</v>
      </c>
      <c r="AT16" s="2" t="s">
        <v>159</v>
      </c>
      <c r="AU16" s="2" t="s">
        <v>155</v>
      </c>
      <c r="AV16" s="3" t="s">
        <v>154</v>
      </c>
      <c r="AW16" s="2" t="s">
        <v>100</v>
      </c>
      <c r="AX16" s="2" t="s">
        <v>140</v>
      </c>
      <c r="AY16" s="3" t="s">
        <v>154</v>
      </c>
      <c r="AZ16" s="2" t="s">
        <v>90</v>
      </c>
      <c r="BA16" s="2" t="s">
        <v>155</v>
      </c>
      <c r="BB16" s="3" t="s">
        <v>154</v>
      </c>
      <c r="BC16" s="2" t="s">
        <v>158</v>
      </c>
      <c r="BD16" s="2" t="s">
        <v>155</v>
      </c>
      <c r="BE16" s="3" t="s">
        <v>154</v>
      </c>
      <c r="BF16" s="2" t="s">
        <v>160</v>
      </c>
      <c r="BG16" s="2" t="s">
        <v>155</v>
      </c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>
      <c r="A17" s="3" t="s">
        <v>161</v>
      </c>
      <c r="B17" s="3" t="s">
        <v>24</v>
      </c>
      <c r="C17" s="6" t="s">
        <v>25</v>
      </c>
      <c r="D17" s="3" t="s">
        <v>162</v>
      </c>
      <c r="E17" s="7">
        <v>180</v>
      </c>
      <c r="F17" s="7" t="s">
        <v>119</v>
      </c>
      <c r="G17" s="8">
        <v>0.73888888888888893</v>
      </c>
      <c r="H17" s="3" t="s">
        <v>162</v>
      </c>
      <c r="I17" s="7">
        <v>15</v>
      </c>
      <c r="J17" s="2">
        <v>15</v>
      </c>
      <c r="K17" s="3" t="s">
        <v>162</v>
      </c>
      <c r="L17" s="9">
        <v>53</v>
      </c>
      <c r="M17" s="10">
        <v>53</v>
      </c>
      <c r="N17" s="3" t="s">
        <v>162</v>
      </c>
      <c r="O17" s="3" t="s">
        <v>47</v>
      </c>
      <c r="P17" s="2" t="s">
        <v>40</v>
      </c>
      <c r="Q17" s="2" t="s">
        <v>35</v>
      </c>
      <c r="R17" s="3" t="s">
        <v>162</v>
      </c>
      <c r="S17" s="2" t="s">
        <v>163</v>
      </c>
      <c r="T17" s="2" t="s">
        <v>164</v>
      </c>
      <c r="U17" s="3" t="s">
        <v>162</v>
      </c>
      <c r="V17" s="2" t="s">
        <v>165</v>
      </c>
      <c r="W17" s="2" t="s">
        <v>166</v>
      </c>
      <c r="X17" s="3" t="s">
        <v>162</v>
      </c>
      <c r="Y17" s="3" t="s">
        <v>34</v>
      </c>
      <c r="Z17" s="2"/>
      <c r="AA17" s="2" t="s">
        <v>35</v>
      </c>
      <c r="AB17" s="3" t="s">
        <v>162</v>
      </c>
      <c r="AC17" s="2" t="s">
        <v>167</v>
      </c>
      <c r="AD17" s="2" t="s">
        <v>119</v>
      </c>
      <c r="AE17" s="3" t="s">
        <v>162</v>
      </c>
      <c r="AF17" s="3" t="s">
        <v>34</v>
      </c>
      <c r="AG17" s="2" t="s">
        <v>40</v>
      </c>
      <c r="AH17" s="2" t="s">
        <v>35</v>
      </c>
      <c r="AI17" s="3" t="s">
        <v>162</v>
      </c>
      <c r="AJ17" s="3" t="s">
        <v>39</v>
      </c>
      <c r="AK17" s="2" t="s">
        <v>40</v>
      </c>
      <c r="AL17" s="2" t="s">
        <v>35</v>
      </c>
      <c r="AM17" s="3" t="s">
        <v>162</v>
      </c>
      <c r="AN17" s="2" t="s">
        <v>128</v>
      </c>
      <c r="AO17" s="2" t="s">
        <v>128</v>
      </c>
      <c r="AP17" s="3" t="s">
        <v>162</v>
      </c>
      <c r="AQ17" s="2" t="s">
        <v>167</v>
      </c>
      <c r="AR17" s="2" t="s">
        <v>119</v>
      </c>
      <c r="AS17" s="3" t="s">
        <v>162</v>
      </c>
      <c r="AT17" s="2" t="s">
        <v>167</v>
      </c>
      <c r="AU17" s="2" t="s">
        <v>119</v>
      </c>
      <c r="AV17" s="3" t="s">
        <v>162</v>
      </c>
      <c r="AW17" s="2" t="s">
        <v>168</v>
      </c>
      <c r="AX17" s="2" t="s">
        <v>168</v>
      </c>
      <c r="AY17" s="3" t="s">
        <v>162</v>
      </c>
      <c r="AZ17" s="2" t="s">
        <v>165</v>
      </c>
      <c r="BA17" s="2" t="s">
        <v>119</v>
      </c>
      <c r="BB17" s="3" t="s">
        <v>162</v>
      </c>
      <c r="BC17" s="2" t="s">
        <v>167</v>
      </c>
      <c r="BD17" s="2" t="s">
        <v>119</v>
      </c>
      <c r="BE17" s="3" t="s">
        <v>162</v>
      </c>
      <c r="BF17" s="2" t="s">
        <v>166</v>
      </c>
      <c r="BG17" s="2" t="s">
        <v>119</v>
      </c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>
      <c r="A18" s="3" t="s">
        <v>169</v>
      </c>
      <c r="B18" s="3" t="s">
        <v>24</v>
      </c>
      <c r="C18" s="6" t="s">
        <v>25</v>
      </c>
      <c r="D18" s="3" t="s">
        <v>170</v>
      </c>
      <c r="E18" s="7">
        <v>313</v>
      </c>
      <c r="F18" s="7" t="s">
        <v>165</v>
      </c>
      <c r="G18" s="8">
        <v>0.41533546325878595</v>
      </c>
      <c r="H18" s="3" t="s">
        <v>170</v>
      </c>
      <c r="I18" s="7">
        <v>15</v>
      </c>
      <c r="J18" s="2">
        <v>15</v>
      </c>
      <c r="K18" s="3" t="s">
        <v>170</v>
      </c>
      <c r="L18" s="9">
        <v>53</v>
      </c>
      <c r="M18" s="10">
        <v>53</v>
      </c>
      <c r="N18" s="3" t="s">
        <v>170</v>
      </c>
      <c r="O18" s="3" t="s">
        <v>47</v>
      </c>
      <c r="P18" s="2" t="s">
        <v>40</v>
      </c>
      <c r="Q18" s="2" t="s">
        <v>35</v>
      </c>
      <c r="R18" s="3" t="s">
        <v>170</v>
      </c>
      <c r="S18" s="2" t="s">
        <v>115</v>
      </c>
      <c r="T18" s="2" t="s">
        <v>115</v>
      </c>
      <c r="U18" s="3" t="s">
        <v>170</v>
      </c>
      <c r="V18" s="2" t="s">
        <v>111</v>
      </c>
      <c r="W18" s="2" t="s">
        <v>111</v>
      </c>
      <c r="X18" s="3" t="s">
        <v>170</v>
      </c>
      <c r="Y18" s="3" t="s">
        <v>34</v>
      </c>
      <c r="Z18" s="2"/>
      <c r="AA18" s="2" t="s">
        <v>35</v>
      </c>
      <c r="AB18" s="3" t="s">
        <v>170</v>
      </c>
      <c r="AC18" s="2" t="s">
        <v>168</v>
      </c>
      <c r="AD18" s="2" t="s">
        <v>165</v>
      </c>
      <c r="AE18" s="3" t="s">
        <v>170</v>
      </c>
      <c r="AF18" s="3" t="s">
        <v>37</v>
      </c>
      <c r="AG18" s="2">
        <v>3</v>
      </c>
      <c r="AH18" s="2" t="s">
        <v>80</v>
      </c>
      <c r="AI18" s="3" t="s">
        <v>170</v>
      </c>
      <c r="AJ18" s="3" t="s">
        <v>39</v>
      </c>
      <c r="AK18" s="2" t="s">
        <v>40</v>
      </c>
      <c r="AL18" s="2" t="s">
        <v>35</v>
      </c>
      <c r="AM18" s="3" t="s">
        <v>170</v>
      </c>
      <c r="AN18" s="2" t="s">
        <v>50</v>
      </c>
      <c r="AO18" s="2" t="s">
        <v>50</v>
      </c>
      <c r="AP18" s="3" t="s">
        <v>170</v>
      </c>
      <c r="AQ18" s="2" t="s">
        <v>62</v>
      </c>
      <c r="AR18" s="2" t="s">
        <v>165</v>
      </c>
      <c r="AS18" s="3" t="s">
        <v>170</v>
      </c>
      <c r="AT18" s="2" t="s">
        <v>164</v>
      </c>
      <c r="AU18" s="2" t="s">
        <v>165</v>
      </c>
      <c r="AV18" s="3" t="s">
        <v>170</v>
      </c>
      <c r="AW18" s="2" t="s">
        <v>70</v>
      </c>
      <c r="AX18" s="2" t="s">
        <v>70</v>
      </c>
      <c r="AY18" s="3" t="s">
        <v>170</v>
      </c>
      <c r="AZ18" s="2" t="s">
        <v>165</v>
      </c>
      <c r="BA18" s="2" t="s">
        <v>165</v>
      </c>
      <c r="BB18" s="3" t="s">
        <v>170</v>
      </c>
      <c r="BC18" s="2" t="s">
        <v>72</v>
      </c>
      <c r="BD18" s="2" t="s">
        <v>165</v>
      </c>
      <c r="BE18" s="3" t="s">
        <v>170</v>
      </c>
      <c r="BF18" s="2" t="s">
        <v>164</v>
      </c>
      <c r="BG18" s="2" t="s">
        <v>165</v>
      </c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>
      <c r="A19" s="3" t="s">
        <v>171</v>
      </c>
      <c r="B19" s="3" t="s">
        <v>24</v>
      </c>
      <c r="C19" s="6" t="s">
        <v>25</v>
      </c>
      <c r="D19" s="3" t="s">
        <v>172</v>
      </c>
      <c r="E19" s="7">
        <v>290</v>
      </c>
      <c r="F19" s="7" t="s">
        <v>72</v>
      </c>
      <c r="G19" s="8">
        <v>0.43103448275862066</v>
      </c>
      <c r="H19" s="3" t="s">
        <v>172</v>
      </c>
      <c r="I19" s="7">
        <v>15</v>
      </c>
      <c r="J19" s="2">
        <v>15</v>
      </c>
      <c r="K19" s="3" t="s">
        <v>172</v>
      </c>
      <c r="L19" s="9">
        <v>53</v>
      </c>
      <c r="M19" s="10">
        <v>53</v>
      </c>
      <c r="N19" s="3" t="s">
        <v>172</v>
      </c>
      <c r="O19" s="3" t="s">
        <v>47</v>
      </c>
      <c r="P19" s="2" t="s">
        <v>40</v>
      </c>
      <c r="Q19" s="2" t="s">
        <v>35</v>
      </c>
      <c r="R19" s="3" t="s">
        <v>172</v>
      </c>
      <c r="S19" s="2" t="s">
        <v>115</v>
      </c>
      <c r="T19" s="2" t="s">
        <v>115</v>
      </c>
      <c r="U19" s="3" t="s">
        <v>172</v>
      </c>
      <c r="V19" s="2" t="s">
        <v>173</v>
      </c>
      <c r="W19" s="2" t="s">
        <v>173</v>
      </c>
      <c r="X19" s="3" t="s">
        <v>172</v>
      </c>
      <c r="Y19" s="3" t="s">
        <v>34</v>
      </c>
      <c r="Z19" s="2"/>
      <c r="AA19" s="2" t="s">
        <v>35</v>
      </c>
      <c r="AB19" s="3" t="s">
        <v>172</v>
      </c>
      <c r="AC19" s="2" t="s">
        <v>129</v>
      </c>
      <c r="AD19" s="2" t="s">
        <v>72</v>
      </c>
      <c r="AE19" s="3" t="s">
        <v>172</v>
      </c>
      <c r="AF19" s="3" t="s">
        <v>37</v>
      </c>
      <c r="AG19" s="2">
        <v>1</v>
      </c>
      <c r="AH19" s="2" t="s">
        <v>38</v>
      </c>
      <c r="AI19" s="3" t="s">
        <v>172</v>
      </c>
      <c r="AJ19" s="3" t="s">
        <v>39</v>
      </c>
      <c r="AK19" s="2" t="s">
        <v>40</v>
      </c>
      <c r="AL19" s="2" t="s">
        <v>35</v>
      </c>
      <c r="AM19" s="3" t="s">
        <v>172</v>
      </c>
      <c r="AN19" s="2" t="s">
        <v>50</v>
      </c>
      <c r="AO19" s="2" t="s">
        <v>174</v>
      </c>
      <c r="AP19" s="3" t="s">
        <v>172</v>
      </c>
      <c r="AQ19" s="2" t="s">
        <v>175</v>
      </c>
      <c r="AR19" s="2" t="s">
        <v>72</v>
      </c>
      <c r="AS19" s="3" t="s">
        <v>172</v>
      </c>
      <c r="AT19" s="2" t="s">
        <v>176</v>
      </c>
      <c r="AU19" s="2" t="s">
        <v>72</v>
      </c>
      <c r="AV19" s="3" t="s">
        <v>172</v>
      </c>
      <c r="AW19" s="2" t="s">
        <v>177</v>
      </c>
      <c r="AX19" s="2" t="s">
        <v>111</v>
      </c>
      <c r="AY19" s="3" t="s">
        <v>172</v>
      </c>
      <c r="AZ19" s="2" t="s">
        <v>125</v>
      </c>
      <c r="BA19" s="2" t="s">
        <v>72</v>
      </c>
      <c r="BB19" s="3" t="s">
        <v>172</v>
      </c>
      <c r="BC19" s="2" t="s">
        <v>125</v>
      </c>
      <c r="BD19" s="2" t="s">
        <v>72</v>
      </c>
      <c r="BE19" s="3" t="s">
        <v>172</v>
      </c>
      <c r="BF19" s="2" t="s">
        <v>66</v>
      </c>
      <c r="BG19" s="2" t="s">
        <v>72</v>
      </c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>
      <c r="A20" s="3" t="s">
        <v>178</v>
      </c>
      <c r="B20" s="3" t="s">
        <v>24</v>
      </c>
      <c r="C20" s="6" t="s">
        <v>25</v>
      </c>
      <c r="D20" s="3" t="s">
        <v>179</v>
      </c>
      <c r="E20" s="7">
        <v>133</v>
      </c>
      <c r="F20" s="7" t="s">
        <v>180</v>
      </c>
      <c r="G20" s="8">
        <v>0.42105263157894735</v>
      </c>
      <c r="H20" s="3" t="s">
        <v>179</v>
      </c>
      <c r="I20" s="7">
        <v>15</v>
      </c>
      <c r="J20" s="2">
        <v>15</v>
      </c>
      <c r="K20" s="3" t="s">
        <v>179</v>
      </c>
      <c r="L20" s="9">
        <v>53</v>
      </c>
      <c r="M20" s="10">
        <v>53</v>
      </c>
      <c r="N20" s="3" t="s">
        <v>179</v>
      </c>
      <c r="O20" s="3" t="s">
        <v>28</v>
      </c>
      <c r="P20" s="2">
        <v>3</v>
      </c>
      <c r="Q20" s="2" t="s">
        <v>29</v>
      </c>
      <c r="R20" s="3" t="s">
        <v>179</v>
      </c>
      <c r="S20" s="2" t="s">
        <v>141</v>
      </c>
      <c r="T20" s="2" t="s">
        <v>141</v>
      </c>
      <c r="U20" s="3" t="s">
        <v>179</v>
      </c>
      <c r="V20" s="2" t="s">
        <v>181</v>
      </c>
      <c r="W20" s="2" t="s">
        <v>181</v>
      </c>
      <c r="X20" s="3" t="s">
        <v>179</v>
      </c>
      <c r="Y20" s="3" t="s">
        <v>34</v>
      </c>
      <c r="Z20" s="2"/>
      <c r="AA20" s="2" t="s">
        <v>35</v>
      </c>
      <c r="AB20" s="3" t="s">
        <v>179</v>
      </c>
      <c r="AC20" s="2" t="s">
        <v>180</v>
      </c>
      <c r="AD20" s="2" t="s">
        <v>180</v>
      </c>
      <c r="AE20" s="3" t="s">
        <v>179</v>
      </c>
      <c r="AF20" s="3" t="s">
        <v>37</v>
      </c>
      <c r="AG20" s="2">
        <v>2</v>
      </c>
      <c r="AH20" s="2" t="s">
        <v>94</v>
      </c>
      <c r="AI20" s="3" t="s">
        <v>179</v>
      </c>
      <c r="AJ20" s="3" t="s">
        <v>79</v>
      </c>
      <c r="AK20" s="2">
        <v>4</v>
      </c>
      <c r="AL20" s="2" t="s">
        <v>67</v>
      </c>
      <c r="AM20" s="3" t="s">
        <v>179</v>
      </c>
      <c r="AN20" s="2" t="s">
        <v>49</v>
      </c>
      <c r="AO20" s="2" t="s">
        <v>49</v>
      </c>
      <c r="AP20" s="3" t="s">
        <v>179</v>
      </c>
      <c r="AQ20" s="2" t="s">
        <v>180</v>
      </c>
      <c r="AR20" s="2" t="s">
        <v>180</v>
      </c>
      <c r="AS20" s="3" t="s">
        <v>179</v>
      </c>
      <c r="AT20" s="2" t="s">
        <v>180</v>
      </c>
      <c r="AU20" s="2" t="s">
        <v>180</v>
      </c>
      <c r="AV20" s="3" t="s">
        <v>179</v>
      </c>
      <c r="AW20" s="2" t="s">
        <v>134</v>
      </c>
      <c r="AX20" s="2" t="s">
        <v>134</v>
      </c>
      <c r="AY20" s="3" t="s">
        <v>179</v>
      </c>
      <c r="AZ20" s="2" t="s">
        <v>180</v>
      </c>
      <c r="BA20" s="2" t="s">
        <v>180</v>
      </c>
      <c r="BB20" s="3" t="s">
        <v>179</v>
      </c>
      <c r="BC20" s="2" t="s">
        <v>180</v>
      </c>
      <c r="BD20" s="2" t="s">
        <v>180</v>
      </c>
      <c r="BE20" s="3" t="s">
        <v>179</v>
      </c>
      <c r="BF20" s="2" t="s">
        <v>180</v>
      </c>
      <c r="BG20" s="2" t="s">
        <v>180</v>
      </c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>
      <c r="A21" s="3" t="s">
        <v>182</v>
      </c>
      <c r="B21" s="3" t="s">
        <v>24</v>
      </c>
      <c r="C21" s="6" t="s">
        <v>25</v>
      </c>
      <c r="D21" s="3" t="s">
        <v>183</v>
      </c>
      <c r="E21" s="7">
        <v>150</v>
      </c>
      <c r="F21" s="7" t="s">
        <v>112</v>
      </c>
      <c r="G21" s="8">
        <v>0.46666666666666667</v>
      </c>
      <c r="H21" s="3" t="s">
        <v>183</v>
      </c>
      <c r="I21" s="7">
        <v>15</v>
      </c>
      <c r="J21" s="2">
        <v>15</v>
      </c>
      <c r="K21" s="3" t="s">
        <v>183</v>
      </c>
      <c r="L21" s="9">
        <v>53</v>
      </c>
      <c r="M21" s="10">
        <v>53</v>
      </c>
      <c r="N21" s="3" t="s">
        <v>183</v>
      </c>
      <c r="O21" s="3" t="s">
        <v>28</v>
      </c>
      <c r="P21" s="2">
        <v>3</v>
      </c>
      <c r="Q21" s="2" t="s">
        <v>29</v>
      </c>
      <c r="R21" s="3" t="s">
        <v>183</v>
      </c>
      <c r="S21" s="2" t="s">
        <v>160</v>
      </c>
      <c r="T21" s="2" t="s">
        <v>160</v>
      </c>
      <c r="U21" s="3" t="s">
        <v>183</v>
      </c>
      <c r="V21" s="2" t="s">
        <v>156</v>
      </c>
      <c r="W21" s="2" t="s">
        <v>160</v>
      </c>
      <c r="X21" s="3" t="s">
        <v>183</v>
      </c>
      <c r="Y21" s="3" t="s">
        <v>34</v>
      </c>
      <c r="Z21" s="2"/>
      <c r="AA21" s="2" t="s">
        <v>35</v>
      </c>
      <c r="AB21" s="3" t="s">
        <v>183</v>
      </c>
      <c r="AC21" s="2" t="s">
        <v>78</v>
      </c>
      <c r="AD21" s="2" t="s">
        <v>112</v>
      </c>
      <c r="AE21" s="3" t="s">
        <v>183</v>
      </c>
      <c r="AF21" s="3" t="s">
        <v>37</v>
      </c>
      <c r="AG21" s="2">
        <v>1</v>
      </c>
      <c r="AH21" s="2" t="s">
        <v>38</v>
      </c>
      <c r="AI21" s="3" t="s">
        <v>183</v>
      </c>
      <c r="AJ21" s="3" t="s">
        <v>39</v>
      </c>
      <c r="AK21" s="2" t="s">
        <v>40</v>
      </c>
      <c r="AL21" s="2" t="s">
        <v>35</v>
      </c>
      <c r="AM21" s="3" t="s">
        <v>183</v>
      </c>
      <c r="AN21" s="2">
        <v>1</v>
      </c>
      <c r="AO21" s="2">
        <v>1</v>
      </c>
      <c r="AP21" s="3" t="s">
        <v>183</v>
      </c>
      <c r="AQ21" s="2" t="s">
        <v>96</v>
      </c>
      <c r="AR21" s="2" t="s">
        <v>112</v>
      </c>
      <c r="AS21" s="3" t="s">
        <v>183</v>
      </c>
      <c r="AT21" s="2" t="s">
        <v>96</v>
      </c>
      <c r="AU21" s="2" t="s">
        <v>112</v>
      </c>
      <c r="AV21" s="3" t="s">
        <v>183</v>
      </c>
      <c r="AW21" s="2" t="s">
        <v>156</v>
      </c>
      <c r="AX21" s="2" t="s">
        <v>156</v>
      </c>
      <c r="AY21" s="3" t="s">
        <v>183</v>
      </c>
      <c r="AZ21" s="2" t="s">
        <v>184</v>
      </c>
      <c r="BA21" s="2" t="s">
        <v>112</v>
      </c>
      <c r="BB21" s="3" t="s">
        <v>183</v>
      </c>
      <c r="BC21" s="2" t="s">
        <v>96</v>
      </c>
      <c r="BD21" s="2" t="s">
        <v>112</v>
      </c>
      <c r="BE21" s="3" t="s">
        <v>183</v>
      </c>
      <c r="BF21" s="2" t="s">
        <v>91</v>
      </c>
      <c r="BG21" s="2" t="s">
        <v>112</v>
      </c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>
      <c r="A22" s="3" t="s">
        <v>185</v>
      </c>
      <c r="B22" s="3" t="s">
        <v>24</v>
      </c>
      <c r="C22" s="6" t="s">
        <v>25</v>
      </c>
      <c r="D22" s="3" t="s">
        <v>186</v>
      </c>
      <c r="E22" s="7">
        <v>105</v>
      </c>
      <c r="F22" s="7" t="s">
        <v>187</v>
      </c>
      <c r="G22" s="8">
        <v>0.55238095238095242</v>
      </c>
      <c r="H22" s="3" t="s">
        <v>186</v>
      </c>
      <c r="I22" s="7">
        <v>15</v>
      </c>
      <c r="J22" s="2">
        <v>15</v>
      </c>
      <c r="K22" s="3" t="s">
        <v>186</v>
      </c>
      <c r="L22" s="7">
        <v>53</v>
      </c>
      <c r="M22" s="10">
        <v>53</v>
      </c>
      <c r="N22" s="3" t="s">
        <v>186</v>
      </c>
      <c r="O22" s="3" t="s">
        <v>47</v>
      </c>
      <c r="P22" s="2" t="s">
        <v>40</v>
      </c>
      <c r="Q22" s="2" t="s">
        <v>35</v>
      </c>
      <c r="R22" s="3" t="s">
        <v>186</v>
      </c>
      <c r="S22" s="2" t="s">
        <v>187</v>
      </c>
      <c r="T22" s="2" t="s">
        <v>187</v>
      </c>
      <c r="U22" s="3" t="s">
        <v>186</v>
      </c>
      <c r="V22" s="2" t="s">
        <v>188</v>
      </c>
      <c r="W22" s="2" t="s">
        <v>188</v>
      </c>
      <c r="X22" s="3" t="s">
        <v>186</v>
      </c>
      <c r="Y22" s="3" t="s">
        <v>34</v>
      </c>
      <c r="Z22" s="2"/>
      <c r="AA22" s="2" t="s">
        <v>35</v>
      </c>
      <c r="AB22" s="3" t="s">
        <v>186</v>
      </c>
      <c r="AC22" s="2" t="s">
        <v>187</v>
      </c>
      <c r="AD22" s="2" t="s">
        <v>187</v>
      </c>
      <c r="AE22" s="3" t="s">
        <v>186</v>
      </c>
      <c r="AF22" s="3" t="s">
        <v>37</v>
      </c>
      <c r="AG22" s="2">
        <v>1</v>
      </c>
      <c r="AH22" s="2" t="s">
        <v>38</v>
      </c>
      <c r="AI22" s="3" t="s">
        <v>186</v>
      </c>
      <c r="AJ22" s="3" t="s">
        <v>39</v>
      </c>
      <c r="AK22" s="2" t="s">
        <v>40</v>
      </c>
      <c r="AL22" s="2" t="s">
        <v>35</v>
      </c>
      <c r="AM22" s="3" t="s">
        <v>186</v>
      </c>
      <c r="AN22" s="2" t="s">
        <v>50</v>
      </c>
      <c r="AO22" s="2" t="s">
        <v>50</v>
      </c>
      <c r="AP22" s="3" t="s">
        <v>186</v>
      </c>
      <c r="AQ22" s="2" t="s">
        <v>187</v>
      </c>
      <c r="AR22" s="2" t="s">
        <v>187</v>
      </c>
      <c r="AS22" s="3" t="s">
        <v>186</v>
      </c>
      <c r="AT22" s="2" t="s">
        <v>187</v>
      </c>
      <c r="AU22" s="2" t="s">
        <v>187</v>
      </c>
      <c r="AV22" s="3" t="s">
        <v>186</v>
      </c>
      <c r="AW22" s="2" t="s">
        <v>134</v>
      </c>
      <c r="AX22" s="2" t="s">
        <v>134</v>
      </c>
      <c r="AY22" s="3" t="s">
        <v>186</v>
      </c>
      <c r="AZ22" s="2" t="s">
        <v>187</v>
      </c>
      <c r="BA22" s="2" t="s">
        <v>187</v>
      </c>
      <c r="BB22" s="3" t="s">
        <v>186</v>
      </c>
      <c r="BC22" s="2" t="s">
        <v>187</v>
      </c>
      <c r="BD22" s="2" t="s">
        <v>187</v>
      </c>
      <c r="BE22" s="3" t="s">
        <v>186</v>
      </c>
      <c r="BF22" s="2" t="s">
        <v>187</v>
      </c>
      <c r="BG22" s="2" t="s">
        <v>187</v>
      </c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>
      <c r="A23" s="3" t="s">
        <v>189</v>
      </c>
      <c r="B23" s="3" t="s">
        <v>24</v>
      </c>
      <c r="C23" s="6" t="s">
        <v>25</v>
      </c>
      <c r="D23" s="3" t="s">
        <v>190</v>
      </c>
      <c r="E23" s="7">
        <v>140</v>
      </c>
      <c r="F23" s="7" t="s">
        <v>91</v>
      </c>
      <c r="G23" s="8">
        <v>0.47857142857142859</v>
      </c>
      <c r="H23" s="3" t="s">
        <v>190</v>
      </c>
      <c r="I23" s="7">
        <v>15</v>
      </c>
      <c r="J23" s="2">
        <v>15</v>
      </c>
      <c r="K23" s="3" t="s">
        <v>190</v>
      </c>
      <c r="L23" s="9">
        <v>53</v>
      </c>
      <c r="M23" s="10">
        <v>53</v>
      </c>
      <c r="N23" s="3" t="s">
        <v>190</v>
      </c>
      <c r="O23" s="3" t="s">
        <v>47</v>
      </c>
      <c r="P23" s="2" t="s">
        <v>40</v>
      </c>
      <c r="Q23" s="2" t="s">
        <v>35</v>
      </c>
      <c r="R23" s="3" t="s">
        <v>190</v>
      </c>
      <c r="S23" s="2" t="s">
        <v>97</v>
      </c>
      <c r="T23" s="2" t="s">
        <v>97</v>
      </c>
      <c r="U23" s="3" t="s">
        <v>190</v>
      </c>
      <c r="V23" s="2" t="s">
        <v>91</v>
      </c>
      <c r="W23" s="2" t="s">
        <v>91</v>
      </c>
      <c r="X23" s="3" t="s">
        <v>190</v>
      </c>
      <c r="Y23" s="3" t="s">
        <v>34</v>
      </c>
      <c r="Z23" s="2"/>
      <c r="AA23" s="2" t="s">
        <v>35</v>
      </c>
      <c r="AB23" s="3" t="s">
        <v>190</v>
      </c>
      <c r="AC23" s="2" t="s">
        <v>91</v>
      </c>
      <c r="AD23" s="2" t="s">
        <v>91</v>
      </c>
      <c r="AE23" s="3" t="s">
        <v>190</v>
      </c>
      <c r="AF23" s="3" t="s">
        <v>37</v>
      </c>
      <c r="AG23" s="2">
        <v>2</v>
      </c>
      <c r="AH23" s="2" t="s">
        <v>94</v>
      </c>
      <c r="AI23" s="3" t="s">
        <v>190</v>
      </c>
      <c r="AJ23" s="3" t="s">
        <v>39</v>
      </c>
      <c r="AK23" s="2" t="s">
        <v>40</v>
      </c>
      <c r="AL23" s="2" t="s">
        <v>35</v>
      </c>
      <c r="AM23" s="3" t="s">
        <v>190</v>
      </c>
      <c r="AN23" s="2" t="s">
        <v>128</v>
      </c>
      <c r="AO23" s="2" t="s">
        <v>128</v>
      </c>
      <c r="AP23" s="3" t="s">
        <v>190</v>
      </c>
      <c r="AQ23" s="2" t="s">
        <v>91</v>
      </c>
      <c r="AR23" s="2" t="s">
        <v>91</v>
      </c>
      <c r="AS23" s="3" t="s">
        <v>190</v>
      </c>
      <c r="AT23" s="2" t="s">
        <v>91</v>
      </c>
      <c r="AU23" s="2" t="s">
        <v>91</v>
      </c>
      <c r="AV23" s="3" t="s">
        <v>190</v>
      </c>
      <c r="AW23" s="2" t="s">
        <v>77</v>
      </c>
      <c r="AX23" s="2" t="s">
        <v>77</v>
      </c>
      <c r="AY23" s="3" t="s">
        <v>190</v>
      </c>
      <c r="AZ23" s="2" t="s">
        <v>91</v>
      </c>
      <c r="BA23" s="2" t="s">
        <v>91</v>
      </c>
      <c r="BB23" s="3" t="s">
        <v>190</v>
      </c>
      <c r="BC23" s="2" t="s">
        <v>91</v>
      </c>
      <c r="BD23" s="2" t="s">
        <v>91</v>
      </c>
      <c r="BE23" s="3" t="s">
        <v>190</v>
      </c>
      <c r="BF23" s="2" t="s">
        <v>91</v>
      </c>
      <c r="BG23" s="2" t="s">
        <v>91</v>
      </c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>
      <c r="A24" s="3" t="s">
        <v>191</v>
      </c>
      <c r="B24" s="3" t="s">
        <v>24</v>
      </c>
      <c r="C24" s="6" t="s">
        <v>25</v>
      </c>
      <c r="D24" s="3" t="s">
        <v>192</v>
      </c>
      <c r="E24" s="7">
        <v>175</v>
      </c>
      <c r="F24" s="7" t="s">
        <v>106</v>
      </c>
      <c r="G24" s="8">
        <v>0.64</v>
      </c>
      <c r="H24" s="3" t="s">
        <v>192</v>
      </c>
      <c r="I24" s="7">
        <v>15</v>
      </c>
      <c r="J24" s="2">
        <v>15</v>
      </c>
      <c r="K24" s="3" t="s">
        <v>192</v>
      </c>
      <c r="L24" s="9">
        <v>53</v>
      </c>
      <c r="M24" s="10">
        <v>53</v>
      </c>
      <c r="N24" s="3" t="s">
        <v>192</v>
      </c>
      <c r="O24" s="3" t="s">
        <v>47</v>
      </c>
      <c r="P24" s="2" t="s">
        <v>40</v>
      </c>
      <c r="Q24" s="2" t="s">
        <v>35</v>
      </c>
      <c r="R24" s="3" t="s">
        <v>192</v>
      </c>
      <c r="S24" s="2" t="s">
        <v>193</v>
      </c>
      <c r="T24" s="2" t="s">
        <v>29</v>
      </c>
      <c r="U24" s="3" t="s">
        <v>192</v>
      </c>
      <c r="V24" s="2" t="s">
        <v>92</v>
      </c>
      <c r="W24" s="2" t="s">
        <v>96</v>
      </c>
      <c r="X24" s="3" t="s">
        <v>192</v>
      </c>
      <c r="Y24" s="3" t="s">
        <v>34</v>
      </c>
      <c r="Z24" s="2"/>
      <c r="AA24" s="2" t="s">
        <v>35</v>
      </c>
      <c r="AB24" s="3" t="s">
        <v>192</v>
      </c>
      <c r="AC24" s="2" t="s">
        <v>194</v>
      </c>
      <c r="AD24" s="2" t="s">
        <v>106</v>
      </c>
      <c r="AE24" s="3" t="s">
        <v>192</v>
      </c>
      <c r="AF24" s="3" t="s">
        <v>37</v>
      </c>
      <c r="AG24" s="2">
        <v>1</v>
      </c>
      <c r="AH24" s="2" t="s">
        <v>38</v>
      </c>
      <c r="AI24" s="3" t="s">
        <v>192</v>
      </c>
      <c r="AJ24" s="3" t="s">
        <v>39</v>
      </c>
      <c r="AK24" s="2" t="s">
        <v>40</v>
      </c>
      <c r="AL24" s="2" t="s">
        <v>35</v>
      </c>
      <c r="AM24" s="3" t="s">
        <v>192</v>
      </c>
      <c r="AN24" s="2" t="s">
        <v>195</v>
      </c>
      <c r="AO24" s="2" t="s">
        <v>195</v>
      </c>
      <c r="AP24" s="3" t="s">
        <v>192</v>
      </c>
      <c r="AQ24" s="2" t="s">
        <v>70</v>
      </c>
      <c r="AR24" s="2" t="s">
        <v>106</v>
      </c>
      <c r="AS24" s="3" t="s">
        <v>192</v>
      </c>
      <c r="AT24" s="2" t="s">
        <v>70</v>
      </c>
      <c r="AU24" s="2" t="s">
        <v>106</v>
      </c>
      <c r="AV24" s="3" t="s">
        <v>192</v>
      </c>
      <c r="AW24" s="2" t="s">
        <v>196</v>
      </c>
      <c r="AX24" s="2" t="s">
        <v>197</v>
      </c>
      <c r="AY24" s="3" t="s">
        <v>192</v>
      </c>
      <c r="AZ24" s="2" t="s">
        <v>64</v>
      </c>
      <c r="BA24" s="2" t="s">
        <v>106</v>
      </c>
      <c r="BB24" s="3" t="s">
        <v>192</v>
      </c>
      <c r="BC24" s="2" t="s">
        <v>70</v>
      </c>
      <c r="BD24" s="2" t="s">
        <v>106</v>
      </c>
      <c r="BE24" s="3" t="s">
        <v>192</v>
      </c>
      <c r="BF24" s="2" t="s">
        <v>194</v>
      </c>
      <c r="BG24" s="2" t="s">
        <v>106</v>
      </c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>
      <c r="A25" s="3" t="s">
        <v>198</v>
      </c>
      <c r="B25" s="3" t="s">
        <v>24</v>
      </c>
      <c r="C25" s="6" t="s">
        <v>25</v>
      </c>
      <c r="D25" s="3" t="s">
        <v>199</v>
      </c>
      <c r="E25" s="7">
        <v>120</v>
      </c>
      <c r="F25" s="7" t="s">
        <v>135</v>
      </c>
      <c r="G25" s="8">
        <v>0.44166666666666665</v>
      </c>
      <c r="H25" s="3" t="s">
        <v>199</v>
      </c>
      <c r="I25" s="7">
        <v>15</v>
      </c>
      <c r="J25" s="2">
        <v>15</v>
      </c>
      <c r="K25" s="3" t="s">
        <v>199</v>
      </c>
      <c r="L25" s="9">
        <v>53</v>
      </c>
      <c r="M25" s="10">
        <v>53</v>
      </c>
      <c r="N25" s="3" t="s">
        <v>199</v>
      </c>
      <c r="O25" s="3" t="s">
        <v>47</v>
      </c>
      <c r="P25" s="2" t="s">
        <v>40</v>
      </c>
      <c r="Q25" s="2" t="s">
        <v>35</v>
      </c>
      <c r="R25" s="3" t="s">
        <v>199</v>
      </c>
      <c r="S25" s="2" t="s">
        <v>93</v>
      </c>
      <c r="T25" s="2" t="s">
        <v>138</v>
      </c>
      <c r="U25" s="3" t="s">
        <v>199</v>
      </c>
      <c r="V25" s="2" t="s">
        <v>200</v>
      </c>
      <c r="W25" s="2" t="s">
        <v>139</v>
      </c>
      <c r="X25" s="3" t="s">
        <v>199</v>
      </c>
      <c r="Y25" s="3" t="s">
        <v>34</v>
      </c>
      <c r="Z25" s="2"/>
      <c r="AA25" s="2" t="s">
        <v>35</v>
      </c>
      <c r="AB25" s="3" t="s">
        <v>199</v>
      </c>
      <c r="AC25" s="2" t="s">
        <v>159</v>
      </c>
      <c r="AD25" s="2" t="s">
        <v>135</v>
      </c>
      <c r="AE25" s="3" t="s">
        <v>199</v>
      </c>
      <c r="AF25" s="3" t="s">
        <v>37</v>
      </c>
      <c r="AG25" s="2">
        <v>1</v>
      </c>
      <c r="AH25" s="2" t="s">
        <v>38</v>
      </c>
      <c r="AI25" s="3" t="s">
        <v>199</v>
      </c>
      <c r="AJ25" s="3" t="s">
        <v>79</v>
      </c>
      <c r="AK25" s="2">
        <v>1</v>
      </c>
      <c r="AL25" s="2" t="s">
        <v>38</v>
      </c>
      <c r="AM25" s="3" t="s">
        <v>199</v>
      </c>
      <c r="AN25" s="2" t="s">
        <v>128</v>
      </c>
      <c r="AO25" s="2" t="s">
        <v>128</v>
      </c>
      <c r="AP25" s="3" t="s">
        <v>199</v>
      </c>
      <c r="AQ25" s="2" t="s">
        <v>158</v>
      </c>
      <c r="AR25" s="2" t="s">
        <v>135</v>
      </c>
      <c r="AS25" s="3" t="s">
        <v>199</v>
      </c>
      <c r="AT25" s="2" t="s">
        <v>155</v>
      </c>
      <c r="AU25" s="2" t="s">
        <v>135</v>
      </c>
      <c r="AV25" s="3" t="s">
        <v>199</v>
      </c>
      <c r="AW25" s="2" t="s">
        <v>201</v>
      </c>
      <c r="AX25" s="2" t="s">
        <v>201</v>
      </c>
      <c r="AY25" s="3" t="s">
        <v>199</v>
      </c>
      <c r="AZ25" s="2" t="s">
        <v>160</v>
      </c>
      <c r="BA25" s="2" t="s">
        <v>135</v>
      </c>
      <c r="BB25" s="3" t="s">
        <v>199</v>
      </c>
      <c r="BC25" s="2" t="s">
        <v>133</v>
      </c>
      <c r="BD25" s="2" t="s">
        <v>135</v>
      </c>
      <c r="BE25" s="3" t="s">
        <v>199</v>
      </c>
      <c r="BF25" s="2" t="s">
        <v>160</v>
      </c>
      <c r="BG25" s="2" t="s">
        <v>135</v>
      </c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>
      <c r="A26" s="3" t="s">
        <v>202</v>
      </c>
      <c r="B26" s="3" t="s">
        <v>24</v>
      </c>
      <c r="C26" s="6" t="s">
        <v>25</v>
      </c>
      <c r="D26" s="3" t="s">
        <v>203</v>
      </c>
      <c r="E26" s="7">
        <v>161</v>
      </c>
      <c r="F26" s="7" t="s">
        <v>87</v>
      </c>
      <c r="G26" s="8">
        <v>0.45962732919254656</v>
      </c>
      <c r="H26" s="3" t="s">
        <v>203</v>
      </c>
      <c r="I26" s="7">
        <v>14</v>
      </c>
      <c r="J26" s="2">
        <v>15</v>
      </c>
      <c r="K26" s="3" t="s">
        <v>203</v>
      </c>
      <c r="L26" s="9">
        <v>53</v>
      </c>
      <c r="M26" s="10">
        <v>53</v>
      </c>
      <c r="N26" s="3" t="s">
        <v>203</v>
      </c>
      <c r="O26" s="3" t="s">
        <v>47</v>
      </c>
      <c r="P26" s="2" t="s">
        <v>40</v>
      </c>
      <c r="Q26" s="2" t="s">
        <v>35</v>
      </c>
      <c r="R26" s="3" t="s">
        <v>203</v>
      </c>
      <c r="S26" s="2" t="s">
        <v>88</v>
      </c>
      <c r="T26" s="2" t="s">
        <v>88</v>
      </c>
      <c r="U26" s="3" t="s">
        <v>203</v>
      </c>
      <c r="V26" s="2" t="s">
        <v>156</v>
      </c>
      <c r="W26" s="2" t="s">
        <v>160</v>
      </c>
      <c r="X26" s="3" t="s">
        <v>203</v>
      </c>
      <c r="Y26" s="3" t="s">
        <v>34</v>
      </c>
      <c r="Z26" s="2"/>
      <c r="AA26" s="2" t="s">
        <v>35</v>
      </c>
      <c r="AB26" s="3" t="s">
        <v>203</v>
      </c>
      <c r="AC26" s="2" t="s">
        <v>204</v>
      </c>
      <c r="AD26" s="2" t="s">
        <v>87</v>
      </c>
      <c r="AE26" s="3" t="s">
        <v>203</v>
      </c>
      <c r="AF26" s="3" t="s">
        <v>37</v>
      </c>
      <c r="AG26" s="2">
        <v>1</v>
      </c>
      <c r="AH26" s="2" t="s">
        <v>38</v>
      </c>
      <c r="AI26" s="3" t="s">
        <v>203</v>
      </c>
      <c r="AJ26" s="3" t="s">
        <v>39</v>
      </c>
      <c r="AK26" s="2" t="s">
        <v>40</v>
      </c>
      <c r="AL26" s="2" t="s">
        <v>35</v>
      </c>
      <c r="AM26" s="3" t="s">
        <v>203</v>
      </c>
      <c r="AN26" s="2" t="s">
        <v>108</v>
      </c>
      <c r="AO26" s="2" t="s">
        <v>108</v>
      </c>
      <c r="AP26" s="3" t="s">
        <v>203</v>
      </c>
      <c r="AQ26" s="2" t="s">
        <v>126</v>
      </c>
      <c r="AR26" s="2" t="s">
        <v>87</v>
      </c>
      <c r="AS26" s="3" t="s">
        <v>203</v>
      </c>
      <c r="AT26" s="2" t="s">
        <v>204</v>
      </c>
      <c r="AU26" s="2" t="s">
        <v>87</v>
      </c>
      <c r="AV26" s="3" t="s">
        <v>203</v>
      </c>
      <c r="AW26" s="2" t="s">
        <v>89</v>
      </c>
      <c r="AX26" s="2" t="s">
        <v>90</v>
      </c>
      <c r="AY26" s="3" t="s">
        <v>203</v>
      </c>
      <c r="AZ26" s="2" t="s">
        <v>112</v>
      </c>
      <c r="BA26" s="2" t="s">
        <v>87</v>
      </c>
      <c r="BB26" s="3" t="s">
        <v>203</v>
      </c>
      <c r="BC26" s="2" t="s">
        <v>204</v>
      </c>
      <c r="BD26" s="2" t="s">
        <v>87</v>
      </c>
      <c r="BE26" s="3" t="s">
        <v>203</v>
      </c>
      <c r="BF26" s="2" t="s">
        <v>76</v>
      </c>
      <c r="BG26" s="2" t="s">
        <v>87</v>
      </c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>
      <c r="A27" s="3" t="s">
        <v>205</v>
      </c>
      <c r="B27" s="3" t="s">
        <v>24</v>
      </c>
      <c r="C27" s="6" t="s">
        <v>25</v>
      </c>
      <c r="D27" s="3" t="s">
        <v>206</v>
      </c>
      <c r="E27" s="7">
        <v>146</v>
      </c>
      <c r="F27" s="7" t="s">
        <v>207</v>
      </c>
      <c r="G27" s="8">
        <v>0.69178082191780821</v>
      </c>
      <c r="H27" s="3" t="s">
        <v>206</v>
      </c>
      <c r="I27" s="7">
        <v>15</v>
      </c>
      <c r="J27" s="2">
        <v>15</v>
      </c>
      <c r="K27" s="3" t="s">
        <v>206</v>
      </c>
      <c r="L27" s="7">
        <v>53</v>
      </c>
      <c r="M27" s="10">
        <v>53</v>
      </c>
      <c r="N27" s="3" t="s">
        <v>206</v>
      </c>
      <c r="O27" s="3" t="s">
        <v>28</v>
      </c>
      <c r="P27" s="2">
        <v>3</v>
      </c>
      <c r="Q27" s="2" t="s">
        <v>29</v>
      </c>
      <c r="R27" s="3" t="s">
        <v>206</v>
      </c>
      <c r="S27" s="2" t="s">
        <v>208</v>
      </c>
      <c r="T27" s="2" t="s">
        <v>130</v>
      </c>
      <c r="U27" s="3" t="s">
        <v>206</v>
      </c>
      <c r="V27" s="2" t="s">
        <v>184</v>
      </c>
      <c r="W27" s="2" t="s">
        <v>97</v>
      </c>
      <c r="X27" s="3" t="s">
        <v>206</v>
      </c>
      <c r="Y27" s="3" t="s">
        <v>34</v>
      </c>
      <c r="Z27" s="2"/>
      <c r="AA27" s="2" t="s">
        <v>35</v>
      </c>
      <c r="AB27" s="3" t="s">
        <v>206</v>
      </c>
      <c r="AC27" s="2" t="s">
        <v>209</v>
      </c>
      <c r="AD27" s="2" t="s">
        <v>207</v>
      </c>
      <c r="AE27" s="3" t="s">
        <v>206</v>
      </c>
      <c r="AF27" s="3" t="s">
        <v>37</v>
      </c>
      <c r="AG27" s="2">
        <v>4</v>
      </c>
      <c r="AH27" s="2" t="s">
        <v>67</v>
      </c>
      <c r="AI27" s="3" t="s">
        <v>206</v>
      </c>
      <c r="AJ27" s="3" t="s">
        <v>39</v>
      </c>
      <c r="AK27" s="2" t="s">
        <v>40</v>
      </c>
      <c r="AL27" s="2" t="s">
        <v>35</v>
      </c>
      <c r="AM27" s="3" t="s">
        <v>206</v>
      </c>
      <c r="AN27" s="2" t="s">
        <v>49</v>
      </c>
      <c r="AO27" s="2" t="s">
        <v>49</v>
      </c>
      <c r="AP27" s="3" t="s">
        <v>206</v>
      </c>
      <c r="AQ27" s="2" t="s">
        <v>111</v>
      </c>
      <c r="AR27" s="2" t="s">
        <v>207</v>
      </c>
      <c r="AS27" s="3" t="s">
        <v>206</v>
      </c>
      <c r="AT27" s="2" t="s">
        <v>210</v>
      </c>
      <c r="AU27" s="2" t="s">
        <v>207</v>
      </c>
      <c r="AV27" s="3" t="s">
        <v>206</v>
      </c>
      <c r="AW27" s="2" t="s">
        <v>78</v>
      </c>
      <c r="AX27" s="2" t="s">
        <v>78</v>
      </c>
      <c r="AY27" s="3" t="s">
        <v>206</v>
      </c>
      <c r="AZ27" s="2" t="s">
        <v>210</v>
      </c>
      <c r="BA27" s="2" t="s">
        <v>207</v>
      </c>
      <c r="BB27" s="3" t="s">
        <v>206</v>
      </c>
      <c r="BC27" s="2" t="s">
        <v>177</v>
      </c>
      <c r="BD27" s="2" t="s">
        <v>207</v>
      </c>
      <c r="BE27" s="3" t="s">
        <v>206</v>
      </c>
      <c r="BF27" s="2" t="s">
        <v>111</v>
      </c>
      <c r="BG27" s="2" t="s">
        <v>207</v>
      </c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>
      <c r="A28" s="3" t="s">
        <v>211</v>
      </c>
      <c r="B28" s="3" t="s">
        <v>24</v>
      </c>
      <c r="C28" s="6" t="s">
        <v>25</v>
      </c>
      <c r="D28" s="3" t="s">
        <v>212</v>
      </c>
      <c r="E28" s="7">
        <v>224</v>
      </c>
      <c r="F28" s="7" t="s">
        <v>71</v>
      </c>
      <c r="G28" s="8">
        <v>0.48660714285714285</v>
      </c>
      <c r="H28" s="3" t="s">
        <v>212</v>
      </c>
      <c r="I28" s="7">
        <v>15</v>
      </c>
      <c r="J28" s="2">
        <v>15</v>
      </c>
      <c r="K28" s="3" t="s">
        <v>212</v>
      </c>
      <c r="L28" s="7">
        <v>52</v>
      </c>
      <c r="M28" s="10">
        <v>53</v>
      </c>
      <c r="N28" s="3" t="s">
        <v>212</v>
      </c>
      <c r="O28" s="3" t="s">
        <v>28</v>
      </c>
      <c r="P28" s="2">
        <v>3</v>
      </c>
      <c r="Q28" s="2" t="s">
        <v>29</v>
      </c>
      <c r="R28" s="3" t="s">
        <v>212</v>
      </c>
      <c r="S28" s="2" t="s">
        <v>83</v>
      </c>
      <c r="T28" s="2" t="s">
        <v>196</v>
      </c>
      <c r="U28" s="3" t="s">
        <v>212</v>
      </c>
      <c r="V28" s="2" t="s">
        <v>130</v>
      </c>
      <c r="W28" s="2" t="s">
        <v>84</v>
      </c>
      <c r="X28" s="3" t="s">
        <v>212</v>
      </c>
      <c r="Y28" s="3" t="s">
        <v>34</v>
      </c>
      <c r="Z28" s="2"/>
      <c r="AA28" s="2" t="s">
        <v>35</v>
      </c>
      <c r="AB28" s="3" t="s">
        <v>212</v>
      </c>
      <c r="AC28" s="2" t="s">
        <v>213</v>
      </c>
      <c r="AD28" s="2" t="s">
        <v>71</v>
      </c>
      <c r="AE28" s="3" t="s">
        <v>212</v>
      </c>
      <c r="AF28" s="3" t="s">
        <v>37</v>
      </c>
      <c r="AG28" s="2">
        <v>3</v>
      </c>
      <c r="AH28" s="2" t="s">
        <v>80</v>
      </c>
      <c r="AI28" s="3" t="s">
        <v>212</v>
      </c>
      <c r="AJ28" s="3" t="s">
        <v>39</v>
      </c>
      <c r="AK28" s="2" t="s">
        <v>40</v>
      </c>
      <c r="AL28" s="2" t="s">
        <v>35</v>
      </c>
      <c r="AM28" s="3" t="s">
        <v>212</v>
      </c>
      <c r="AN28" s="2" t="s">
        <v>113</v>
      </c>
      <c r="AO28" s="2" t="s">
        <v>195</v>
      </c>
      <c r="AP28" s="3" t="s">
        <v>212</v>
      </c>
      <c r="AQ28" s="2" t="s">
        <v>65</v>
      </c>
      <c r="AR28" s="2" t="s">
        <v>71</v>
      </c>
      <c r="AS28" s="3" t="s">
        <v>212</v>
      </c>
      <c r="AT28" s="2" t="s">
        <v>70</v>
      </c>
      <c r="AU28" s="2" t="s">
        <v>71</v>
      </c>
      <c r="AV28" s="3" t="s">
        <v>212</v>
      </c>
      <c r="AW28" s="2" t="s">
        <v>112</v>
      </c>
      <c r="AX28" s="2" t="s">
        <v>87</v>
      </c>
      <c r="AY28" s="3" t="s">
        <v>212</v>
      </c>
      <c r="AZ28" s="2" t="s">
        <v>65</v>
      </c>
      <c r="BA28" s="2" t="s">
        <v>71</v>
      </c>
      <c r="BB28" s="3" t="s">
        <v>212</v>
      </c>
      <c r="BC28" s="2" t="s">
        <v>70</v>
      </c>
      <c r="BD28" s="2" t="s">
        <v>71</v>
      </c>
      <c r="BE28" s="3" t="s">
        <v>212</v>
      </c>
      <c r="BF28" s="2" t="s">
        <v>213</v>
      </c>
      <c r="BG28" s="2" t="s">
        <v>71</v>
      </c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>
      <c r="A29" s="3" t="s">
        <v>214</v>
      </c>
      <c r="B29" s="3" t="s">
        <v>24</v>
      </c>
      <c r="C29" s="6" t="s">
        <v>25</v>
      </c>
      <c r="D29" s="3" t="s">
        <v>215</v>
      </c>
      <c r="E29" s="7">
        <v>270</v>
      </c>
      <c r="F29" s="7" t="s">
        <v>121</v>
      </c>
      <c r="G29" s="8">
        <v>0.52592592592592591</v>
      </c>
      <c r="H29" s="3" t="s">
        <v>215</v>
      </c>
      <c r="I29" s="7">
        <v>15</v>
      </c>
      <c r="J29" s="2">
        <v>15</v>
      </c>
      <c r="K29" s="3" t="s">
        <v>215</v>
      </c>
      <c r="L29" s="9">
        <v>53</v>
      </c>
      <c r="M29" s="10">
        <v>53</v>
      </c>
      <c r="N29" s="3" t="s">
        <v>215</v>
      </c>
      <c r="O29" s="3" t="s">
        <v>47</v>
      </c>
      <c r="P29" s="2" t="s">
        <v>40</v>
      </c>
      <c r="Q29" s="2" t="s">
        <v>35</v>
      </c>
      <c r="R29" s="3" t="s">
        <v>215</v>
      </c>
      <c r="S29" s="2" t="s">
        <v>216</v>
      </c>
      <c r="T29" s="2" t="s">
        <v>216</v>
      </c>
      <c r="U29" s="3" t="s">
        <v>215</v>
      </c>
      <c r="V29" s="2" t="s">
        <v>168</v>
      </c>
      <c r="W29" s="2" t="s">
        <v>168</v>
      </c>
      <c r="X29" s="3" t="s">
        <v>215</v>
      </c>
      <c r="Y29" s="3" t="s">
        <v>34</v>
      </c>
      <c r="Z29" s="2"/>
      <c r="AA29" s="2" t="s">
        <v>35</v>
      </c>
      <c r="AB29" s="3" t="s">
        <v>215</v>
      </c>
      <c r="AC29" s="2" t="s">
        <v>120</v>
      </c>
      <c r="AD29" s="2" t="s">
        <v>121</v>
      </c>
      <c r="AE29" s="3" t="s">
        <v>215</v>
      </c>
      <c r="AF29" s="3" t="s">
        <v>37</v>
      </c>
      <c r="AG29" s="2">
        <v>1</v>
      </c>
      <c r="AH29" s="2" t="s">
        <v>38</v>
      </c>
      <c r="AI29" s="3" t="s">
        <v>215</v>
      </c>
      <c r="AJ29" s="3" t="s">
        <v>39</v>
      </c>
      <c r="AK29" s="2" t="s">
        <v>40</v>
      </c>
      <c r="AL29" s="2" t="s">
        <v>35</v>
      </c>
      <c r="AM29" s="3" t="s">
        <v>215</v>
      </c>
      <c r="AN29" s="2" t="s">
        <v>217</v>
      </c>
      <c r="AO29" s="2" t="s">
        <v>217</v>
      </c>
      <c r="AP29" s="3" t="s">
        <v>215</v>
      </c>
      <c r="AQ29" s="2" t="s">
        <v>121</v>
      </c>
      <c r="AR29" s="2" t="s">
        <v>121</v>
      </c>
      <c r="AS29" s="3" t="s">
        <v>215</v>
      </c>
      <c r="AT29" s="2" t="s">
        <v>121</v>
      </c>
      <c r="AU29" s="2" t="s">
        <v>121</v>
      </c>
      <c r="AV29" s="3" t="s">
        <v>215</v>
      </c>
      <c r="AW29" s="2" t="s">
        <v>66</v>
      </c>
      <c r="AX29" s="2" t="s">
        <v>69</v>
      </c>
      <c r="AY29" s="3" t="s">
        <v>215</v>
      </c>
      <c r="AZ29" s="2" t="s">
        <v>121</v>
      </c>
      <c r="BA29" s="2" t="s">
        <v>121</v>
      </c>
      <c r="BB29" s="3" t="s">
        <v>215</v>
      </c>
      <c r="BC29" s="2" t="s">
        <v>146</v>
      </c>
      <c r="BD29" s="2" t="s">
        <v>121</v>
      </c>
      <c r="BE29" s="3" t="s">
        <v>215</v>
      </c>
      <c r="BF29" s="2" t="s">
        <v>121</v>
      </c>
      <c r="BG29" s="2" t="s">
        <v>121</v>
      </c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>
      <c r="A186" s="11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>
      <c r="A187" s="11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>
      <c r="A188" s="11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>
      <c r="A189" s="11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>
      <c r="A190" s="11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>
      <c r="A191" s="11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>
      <c r="A192" s="11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>
      <c r="A193" s="11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>
      <c r="A194" s="11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>
      <c r="A195" s="11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>
      <c r="A196" s="11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>
      <c r="A197" s="11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>
      <c r="A198" s="11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>
      <c r="A199" s="11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>
      <c r="A200" s="11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customHeight="1">
      <c r="A201" s="11"/>
      <c r="B201" s="1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 customHeight="1">
      <c r="A202" s="11"/>
      <c r="B202" s="1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ht="12.75" customHeight="1">
      <c r="A203" s="11"/>
      <c r="B203" s="1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ht="12.75" customHeight="1">
      <c r="A204" s="11"/>
      <c r="B204" s="1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ht="12.75" customHeight="1">
      <c r="A205" s="11"/>
      <c r="B205" s="1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ht="12.75" customHeight="1">
      <c r="A206" s="11"/>
      <c r="B206" s="1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ht="12.75" customHeight="1">
      <c r="A207" s="11"/>
      <c r="B207" s="1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ht="12.75" customHeight="1">
      <c r="A208" s="11"/>
      <c r="B208" s="11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1:78" ht="12.75" customHeight="1">
      <c r="A209" s="11"/>
      <c r="B209" s="1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1:78" ht="12.75" customHeight="1">
      <c r="A210" s="11"/>
      <c r="B210" s="1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1:78" ht="12.75" customHeight="1">
      <c r="A211" s="11"/>
      <c r="B211" s="11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1:78" ht="12.75" customHeight="1">
      <c r="A212" s="11"/>
      <c r="B212" s="1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1:78" ht="12.75" customHeight="1">
      <c r="A213" s="11"/>
      <c r="B213" s="11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  <row r="214" spans="1:78" ht="12.75" customHeight="1">
      <c r="A214" s="11"/>
      <c r="B214" s="11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</row>
    <row r="215" spans="1:78" ht="12.75" customHeight="1">
      <c r="A215" s="11"/>
      <c r="B215" s="1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</row>
    <row r="216" spans="1:78" ht="12.75" customHeight="1">
      <c r="A216" s="11"/>
      <c r="B216" s="1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</row>
    <row r="217" spans="1:78" ht="12.75" customHeight="1">
      <c r="A217" s="11"/>
      <c r="B217" s="1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</row>
    <row r="218" spans="1:78" ht="12.75" customHeight="1">
      <c r="A218" s="11"/>
      <c r="B218" s="1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</row>
    <row r="219" spans="1:78" ht="12.75" customHeight="1">
      <c r="A219" s="11"/>
      <c r="B219" s="1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</row>
    <row r="220" spans="1:78" ht="12.75" customHeight="1">
      <c r="A220" s="11"/>
      <c r="B220" s="1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</row>
    <row r="221" spans="1:78" ht="12.75" customHeight="1">
      <c r="A221" s="11"/>
      <c r="B221" s="1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</row>
    <row r="222" spans="1:78" ht="12.75" customHeight="1">
      <c r="A222" s="11"/>
      <c r="B222" s="1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</row>
    <row r="223" spans="1:78" ht="12.75" customHeight="1">
      <c r="A223" s="11"/>
      <c r="B223" s="1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</row>
    <row r="224" spans="1:78" ht="12.75" customHeight="1">
      <c r="A224" s="11"/>
      <c r="B224" s="1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</row>
    <row r="225" spans="1:78" ht="12.75" customHeight="1">
      <c r="A225" s="11"/>
      <c r="B225" s="1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</row>
    <row r="226" spans="1:78" ht="12.75" customHeight="1">
      <c r="A226" s="11"/>
      <c r="B226" s="1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</row>
    <row r="227" spans="1:78" ht="12.75" customHeight="1">
      <c r="A227" s="11"/>
      <c r="B227" s="1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</row>
    <row r="228" spans="1:78" ht="12.75" customHeight="1">
      <c r="A228" s="11"/>
      <c r="B228" s="1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</row>
    <row r="229" spans="1:78" ht="12.75" customHeight="1">
      <c r="A229" s="11"/>
      <c r="B229" s="1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</row>
  </sheetData>
  <autoFilter ref="A1:BZ29"/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69"/>
  <sheetViews>
    <sheetView tabSelected="1"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43" customHeight="1">
      <c r="A1" s="12" t="s">
        <v>218</v>
      </c>
      <c r="B1" s="13" t="s">
        <v>219</v>
      </c>
      <c r="C1" s="13" t="s">
        <v>220</v>
      </c>
      <c r="D1" s="13" t="s">
        <v>221</v>
      </c>
      <c r="E1" s="13" t="s">
        <v>222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4" t="s">
        <v>223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2.75" customHeight="1">
      <c r="A3" s="3" t="str">
        <f>'Данные для ввода на bus.gov.ru'!D22</f>
        <v>МБДОУ "Детский сад №16 "Родничок"</v>
      </c>
      <c r="B3" s="17">
        <f>IFERROR(((('Данные для ввода на bus.gov.ru'!I22+'Данные для ввода на bus.gov.ru'!L22)/('Данные для ввода на bus.gov.ru'!J22+'Данные для ввода на bus.gov.ru'!M22))*100)*0.3,"")</f>
        <v>30</v>
      </c>
      <c r="C3" s="15">
        <f>'Данные для ввода на bus.gov.ru'!Q22*0.3</f>
        <v>30</v>
      </c>
      <c r="D3" s="17">
        <f>((('Данные для ввода на bus.gov.ru'!S22+'Данные для ввода на bus.gov.ru'!V22)/('Данные для ввода на bus.gov.ru'!T22+'Данные для ввода на bus.gov.ru'!W22))*100)*0.4</f>
        <v>40</v>
      </c>
      <c r="E3" s="18">
        <f t="shared" ref="E3" si="0">B3+C3+D3</f>
        <v>100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2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2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2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2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2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2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2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2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2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2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2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2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2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2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2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2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2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2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2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2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2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2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2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2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2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2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2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2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2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2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2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2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2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2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2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2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2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2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2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2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2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2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2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2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2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2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2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2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2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2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2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2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2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2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2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11"/>
    </row>
    <row r="463" spans="6:26" ht="15.75" customHeight="1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11"/>
    </row>
    <row r="464" spans="6:26" ht="15.75" customHeight="1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11"/>
    </row>
    <row r="465" spans="6:26" ht="15.75" customHeight="1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11"/>
    </row>
    <row r="466" spans="6:26" ht="15.75" customHeight="1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11"/>
    </row>
    <row r="467" spans="6:26" ht="15.75" customHeight="1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11"/>
    </row>
    <row r="468" spans="6:26" ht="15.75" customHeight="1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11"/>
    </row>
    <row r="469" spans="6:26" ht="15.75" customHeight="1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11"/>
    </row>
    <row r="470" spans="6:26" ht="15.75" customHeight="1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11"/>
    </row>
    <row r="471" spans="6:26" ht="15.75" customHeight="1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1"/>
    </row>
    <row r="472" spans="6:26" ht="15.75" customHeight="1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11"/>
    </row>
    <row r="473" spans="6:26" ht="15.75" customHeight="1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11"/>
    </row>
    <row r="474" spans="6:26" ht="15.75" customHeight="1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11"/>
    </row>
    <row r="475" spans="6:26" ht="15.75" customHeight="1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11"/>
    </row>
    <row r="476" spans="6:26" ht="15.75" customHeight="1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11"/>
    </row>
    <row r="477" spans="6:26" ht="15.75" customHeight="1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11"/>
    </row>
    <row r="478" spans="6:26" ht="15.75" customHeight="1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11"/>
    </row>
    <row r="479" spans="6:26" ht="15.75" customHeight="1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11"/>
    </row>
    <row r="480" spans="6:26" ht="15.75" customHeight="1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11"/>
    </row>
    <row r="481" spans="6:26" ht="15.75" customHeight="1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11"/>
    </row>
    <row r="482" spans="6:26" ht="15.75" customHeight="1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11"/>
    </row>
    <row r="483" spans="6:26" ht="15.75" customHeight="1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11"/>
    </row>
    <row r="484" spans="6:26" ht="15.75" customHeight="1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11"/>
    </row>
    <row r="485" spans="6:26" ht="15.75" customHeight="1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11"/>
    </row>
    <row r="486" spans="6:26" ht="15.75" customHeight="1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11"/>
    </row>
    <row r="487" spans="6:26" ht="15.75" customHeight="1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11"/>
    </row>
    <row r="488" spans="6:26" ht="15.75" customHeight="1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11"/>
    </row>
    <row r="489" spans="6:26" ht="15.75" customHeight="1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11"/>
    </row>
    <row r="490" spans="6:26" ht="15.75" customHeight="1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11"/>
    </row>
    <row r="491" spans="6:26" ht="15.75" customHeight="1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11"/>
    </row>
    <row r="492" spans="6:26" ht="15.75" customHeight="1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11"/>
    </row>
    <row r="493" spans="6:26" ht="15.75" customHeight="1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11"/>
    </row>
    <row r="494" spans="6:26" ht="15.75" customHeight="1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11"/>
    </row>
    <row r="495" spans="6:26" ht="15.75" customHeight="1"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11"/>
    </row>
    <row r="496" spans="6:26" ht="15.75" customHeight="1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11"/>
    </row>
    <row r="497" spans="6:26" ht="15.75" customHeight="1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11"/>
    </row>
    <row r="498" spans="6:26" ht="15.75" customHeight="1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11"/>
    </row>
    <row r="499" spans="6:26" ht="15.75" customHeight="1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11"/>
    </row>
    <row r="500" spans="6:26" ht="15.75" customHeight="1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11"/>
    </row>
    <row r="501" spans="6:26" ht="15.75" customHeight="1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11"/>
    </row>
    <row r="502" spans="6:26" ht="15.75" customHeight="1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11"/>
    </row>
    <row r="503" spans="6:26" ht="15.75" customHeight="1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11"/>
    </row>
    <row r="504" spans="6:26" ht="15.75" customHeight="1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11"/>
    </row>
    <row r="505" spans="6:26" ht="15.75" customHeight="1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11"/>
    </row>
    <row r="506" spans="6:26" ht="15.75" customHeight="1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11"/>
    </row>
    <row r="507" spans="6:26" ht="15.75" customHeight="1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11"/>
    </row>
    <row r="508" spans="6:26" ht="15.75" customHeight="1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11"/>
    </row>
    <row r="509" spans="6:26" ht="15.75" customHeight="1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11"/>
    </row>
    <row r="510" spans="6:26" ht="15.75" customHeight="1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11"/>
    </row>
    <row r="511" spans="6:26" ht="15.75" customHeight="1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11"/>
    </row>
    <row r="512" spans="6:26" ht="15.75" customHeight="1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11"/>
    </row>
    <row r="513" spans="6:26" ht="15.75" customHeight="1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11"/>
    </row>
    <row r="514" spans="6:26" ht="15.75" customHeight="1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11"/>
    </row>
    <row r="515" spans="6:26" ht="15.75" customHeight="1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11"/>
    </row>
    <row r="516" spans="6:26" ht="15.75" customHeight="1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11"/>
    </row>
    <row r="517" spans="6:26" ht="15.75" customHeight="1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11"/>
    </row>
    <row r="518" spans="6:26" ht="15.75" customHeight="1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11"/>
    </row>
    <row r="519" spans="6:26" ht="15.75" customHeight="1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11"/>
    </row>
    <row r="520" spans="6:26" ht="15.75" customHeight="1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11"/>
    </row>
    <row r="521" spans="6:26" ht="15.75" customHeight="1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11"/>
    </row>
    <row r="522" spans="6:26" ht="15.75" customHeight="1"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11"/>
    </row>
    <row r="523" spans="6:26" ht="15.75" customHeight="1"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11"/>
    </row>
    <row r="524" spans="6:26" ht="15.75" customHeight="1"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11"/>
    </row>
    <row r="525" spans="6:26" ht="15.75" customHeight="1"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11"/>
    </row>
    <row r="526" spans="6:26" ht="15.75" customHeight="1"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11"/>
    </row>
    <row r="527" spans="6:26" ht="15.75" customHeight="1"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11"/>
    </row>
    <row r="528" spans="6:26" ht="15.75" customHeight="1"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11"/>
    </row>
    <row r="529" spans="6:26" ht="15.75" customHeight="1"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11"/>
    </row>
    <row r="530" spans="6:26" ht="15.75" customHeight="1"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11"/>
    </row>
    <row r="531" spans="6:26" ht="15.75" customHeight="1"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11"/>
    </row>
    <row r="532" spans="6:26" ht="15.75" customHeight="1"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11"/>
    </row>
    <row r="533" spans="6:26" ht="15.75" customHeight="1"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11"/>
    </row>
    <row r="534" spans="6:26" ht="15.75" customHeight="1"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11"/>
    </row>
    <row r="535" spans="6:26" ht="15.75" customHeight="1"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11"/>
    </row>
    <row r="536" spans="6:26" ht="15.75" customHeight="1"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11"/>
    </row>
    <row r="537" spans="6:26" ht="15.75" customHeight="1"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11"/>
    </row>
    <row r="538" spans="6:26" ht="15.75" customHeight="1"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11"/>
    </row>
    <row r="539" spans="6:26" ht="15.75" customHeight="1"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11"/>
    </row>
    <row r="540" spans="6:26" ht="15.75" customHeight="1"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11"/>
    </row>
    <row r="541" spans="6:26" ht="15.75" customHeight="1"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11"/>
    </row>
    <row r="542" spans="6:26" ht="15.75" customHeight="1"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11"/>
    </row>
    <row r="543" spans="6:26" ht="15.75" customHeight="1"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11"/>
    </row>
    <row r="544" spans="6:26" ht="15.75" customHeight="1"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11"/>
    </row>
    <row r="545" spans="6:26" ht="15.75" customHeight="1"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11"/>
    </row>
    <row r="546" spans="6:26" ht="15.75" customHeight="1"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11"/>
    </row>
    <row r="547" spans="6:26" ht="15.75" customHeight="1"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11"/>
    </row>
    <row r="548" spans="6:26" ht="15.75" customHeight="1"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11"/>
    </row>
    <row r="549" spans="6:26" ht="15.75" customHeight="1"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11"/>
    </row>
    <row r="550" spans="6:26" ht="15.75" customHeight="1"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11"/>
    </row>
    <row r="551" spans="6:26" ht="15.75" customHeight="1"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11"/>
    </row>
    <row r="552" spans="6:26" ht="15.75" customHeight="1"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11"/>
    </row>
    <row r="553" spans="6:26" ht="15.75" customHeight="1"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11"/>
    </row>
    <row r="554" spans="6:26" ht="15.75" customHeight="1"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11"/>
    </row>
    <row r="555" spans="6:26" ht="15.75" customHeight="1"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11"/>
    </row>
    <row r="556" spans="6:26" ht="15.75" customHeight="1"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6:26" ht="15.75" customHeight="1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6:26" ht="15.75" customHeight="1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6:26" ht="15.75" customHeight="1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6:26" ht="15.75" customHeight="1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6:26" ht="15.75" customHeight="1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6:26" ht="15.75" customHeight="1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6:26" ht="15.75" customHeight="1"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6:26" ht="15.75" customHeight="1"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6:26" ht="15.75" customHeight="1"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6:26" ht="15.75" customHeight="1"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6:26" ht="15.75" customHeight="1"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6:26" ht="15.75" customHeight="1"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6:26" ht="15.75" customHeight="1"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6:26" ht="15.75" customHeight="1"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6:26" ht="15.75" customHeight="1"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6:26" ht="15.75" customHeight="1"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6:26" ht="15.75" customHeight="1"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6:26" ht="15.75" customHeight="1"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6:26" ht="15.75" customHeight="1"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6:26" ht="15.75" customHeight="1"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6:26" ht="15.75" customHeight="1"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6:26" ht="15.75" customHeight="1"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6:26" ht="15.75" customHeight="1"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6:26" ht="15.75" customHeight="1"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6:26" ht="15.75" customHeight="1"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6:26" ht="15.75" customHeight="1"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6:26" ht="15.75" customHeight="1"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6:26" ht="15.75" customHeight="1"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6:26" ht="15.75" customHeight="1"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6:26" ht="15.75" customHeight="1"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6:26" ht="15.75" customHeight="1"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6:26" ht="15.75" customHeight="1"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6:26" ht="15.75" customHeight="1"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6:26" ht="15.75" customHeight="1"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6:26" ht="15.75" customHeight="1"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6:26" ht="15.75" customHeight="1"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6:26" ht="15.75" customHeight="1"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6:26" ht="15.75" customHeight="1"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6:26" ht="15.75" customHeight="1"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6:26" ht="15.75" customHeight="1"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6:26" ht="15.75" customHeight="1"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6:26" ht="15.75" customHeight="1"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6:26" ht="15.75" customHeight="1"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6:26" ht="15.75" customHeight="1"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6:26" ht="15.75" customHeight="1"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6:26" ht="15.75" customHeight="1"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6:26" ht="15.75" customHeight="1"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6:26" ht="15.75" customHeight="1"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6:26" ht="15.75" customHeight="1"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6:26" ht="15.75" customHeight="1"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6:26" ht="15.75" customHeight="1"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6:26" ht="15.75" customHeight="1"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6:26" ht="15.75" customHeight="1"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6:26" ht="15.75" customHeight="1"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6:26" ht="15.75" customHeight="1"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6:26" ht="15.75" customHeight="1"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6:26" ht="15.75" customHeight="1"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6:26" ht="15.75" customHeight="1"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6:26" ht="15.75" customHeight="1"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6:26" ht="15.75" customHeight="1"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6:26" ht="15.75" customHeight="1"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6:26" ht="15.75" customHeight="1"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6:26" ht="15.75" customHeight="1"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6:26" ht="15.75" customHeight="1"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6:26" ht="15.75" customHeight="1"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6:26" ht="15.75" customHeight="1"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6:26" ht="15.75" customHeight="1"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6:26" ht="15.75" customHeight="1"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6:26" ht="15.75" customHeight="1"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6:26" ht="15.75" customHeight="1"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6:26" ht="15.75" customHeight="1"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6:26" ht="15.75" customHeight="1"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6:26" ht="15.75" customHeight="1"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6:26" ht="15.75" customHeight="1"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6:26" ht="15.75" customHeight="1"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6:26" ht="15.75" customHeight="1"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6:26" ht="15.75" customHeight="1"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6:26" ht="15.75" customHeight="1"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6:26" ht="15.75" customHeight="1"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6:26" ht="15.75" customHeight="1"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6:26" ht="15.75" customHeight="1"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6:26" ht="15.75" customHeight="1"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6:26" ht="15.75" customHeight="1"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6:26" ht="15.75" customHeight="1"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6:26" ht="15.75" customHeight="1"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6:26" ht="15.75" customHeight="1"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6:26" ht="15.75" customHeight="1"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6:26" ht="15.75" customHeight="1"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6:26" ht="15.75" customHeight="1"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6:26" ht="15.75" customHeight="1"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6:26" ht="15.75" customHeight="1"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6:26" ht="15.75" customHeight="1"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6:26" ht="15.75" customHeight="1"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6:26" ht="15.75" customHeight="1"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6:26" ht="15.75" customHeight="1"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70"/>
  <sheetViews>
    <sheetView workbookViewId="0">
      <selection activeCell="A4" sqref="A4:D10"/>
    </sheetView>
  </sheetViews>
  <sheetFormatPr defaultColWidth="14.42578125" defaultRowHeight="15" customHeight="1"/>
  <cols>
    <col min="1" max="1" width="78.7109375" customWidth="1"/>
    <col min="2" max="24" width="14.42578125" customWidth="1"/>
  </cols>
  <sheetData>
    <row r="1" spans="1:26" ht="121.5" customHeight="1">
      <c r="A1" s="12" t="s">
        <v>218</v>
      </c>
      <c r="B1" s="13" t="s">
        <v>224</v>
      </c>
      <c r="C1" s="13" t="s">
        <v>225</v>
      </c>
      <c r="D1" s="13" t="s">
        <v>222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>
      <c r="A2" s="19" t="s">
        <v>223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2.75" customHeight="1">
      <c r="A3" s="3" t="str">
        <f>'Данные для ввода на bus.gov.ru'!D22</f>
        <v>МБДОУ "Детский сад №16 "Родничок"</v>
      </c>
      <c r="B3" s="2">
        <f>'Данные для ввода на bus.gov.ru'!AA22*0.5</f>
        <v>50</v>
      </c>
      <c r="C3" s="21">
        <f>(('Данные для ввода на bus.gov.ru'!AC22/'Данные для ввода на bus.gov.ru'!AD22)*100)*0.5</f>
        <v>50</v>
      </c>
      <c r="D3" s="21">
        <f t="shared" ref="D3" si="0">B3+C3</f>
        <v>100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2.75" customHeight="1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2.75" customHeight="1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2.75" customHeight="1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2.75" customHeight="1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2.75" customHeight="1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2.75" customHeight="1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2.75" customHeight="1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2.75" customHeight="1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2.75" customHeight="1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2.75" customHeight="1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2.75" customHeight="1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2.75" customHeight="1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2.75" customHeight="1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2.75" customHeight="1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2.75" customHeight="1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2.75" customHeight="1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2.75" customHeight="1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2.75" customHeight="1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2.75" customHeight="1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2.75" customHeight="1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2.75" customHeight="1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2.75" customHeight="1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2.75" customHeight="1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2.75" customHeight="1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2.75" customHeight="1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2.75" customHeight="1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2.75" customHeight="1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2.75" customHeight="1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2.75" customHeight="1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2.75" customHeight="1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2.75" customHeight="1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2.75" customHeight="1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2.75" customHeight="1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2.75" customHeight="1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2.75" customHeight="1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2.75" customHeight="1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2.75" customHeight="1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2.75" customHeight="1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2.75" customHeight="1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2.75" customHeight="1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2.75" customHeight="1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2.75" customHeight="1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2.75" customHeight="1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2.75" customHeight="1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2.75" customHeight="1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2.75" customHeight="1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2.75" customHeight="1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2.75" customHeight="1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2.75" customHeight="1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2.75" customHeight="1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2.75" customHeight="1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2.75" customHeight="1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2.75" customHeight="1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2.75" customHeight="1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2.75" customHeight="1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2.75" customHeight="1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5.75" customHeight="1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5.75" customHeight="1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5.75" customHeight="1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5.75" customHeight="1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5.75" customHeight="1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5.75" customHeight="1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5.75" customHeight="1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5.75" customHeight="1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5.75" customHeight="1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5.75" customHeight="1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5.75" customHeight="1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5.75" customHeight="1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5.75" customHeight="1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5.75" customHeight="1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5.75" customHeight="1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5.75" customHeight="1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5.75" customHeight="1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5.75" customHeight="1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5.75" customHeight="1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5.75" customHeight="1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5.75" customHeight="1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5.75" customHeight="1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5.75" customHeight="1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5.75" customHeight="1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5.75" customHeight="1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5.75" customHeight="1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5.75" customHeight="1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1"/>
      <c r="Z451" s="11"/>
    </row>
    <row r="452" spans="5:26" ht="15.75" customHeight="1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1"/>
      <c r="Z452" s="11"/>
    </row>
    <row r="453" spans="5:26" ht="15.75" customHeight="1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1"/>
      <c r="Z453" s="11"/>
    </row>
    <row r="454" spans="5:26" ht="15.75" customHeight="1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1"/>
      <c r="Z454" s="11"/>
    </row>
    <row r="455" spans="5:26" ht="15.75" customHeight="1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11"/>
      <c r="Z455" s="11"/>
    </row>
    <row r="456" spans="5:26" ht="15.75" customHeight="1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11"/>
      <c r="Z456" s="11"/>
    </row>
    <row r="457" spans="5:26" ht="15.75" customHeight="1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11"/>
      <c r="Z457" s="11"/>
    </row>
    <row r="458" spans="5:26" ht="15.75" customHeight="1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11"/>
      <c r="Z458" s="11"/>
    </row>
    <row r="459" spans="5:26" ht="15.75" customHeight="1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11"/>
      <c r="Z459" s="11"/>
    </row>
    <row r="460" spans="5:26" ht="15.75" customHeight="1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11"/>
      <c r="Z460" s="11"/>
    </row>
    <row r="461" spans="5:26" ht="15.75" customHeight="1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11"/>
      <c r="Z461" s="11"/>
    </row>
    <row r="462" spans="5:26" ht="15.75" customHeight="1"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11"/>
      <c r="Z462" s="11"/>
    </row>
    <row r="463" spans="5:26" ht="15.75" customHeight="1"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11"/>
      <c r="Z463" s="11"/>
    </row>
    <row r="464" spans="5:26" ht="15.75" customHeight="1"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11"/>
      <c r="Z464" s="11"/>
    </row>
    <row r="465" spans="5:26" ht="15.75" customHeight="1"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11"/>
      <c r="Z465" s="11"/>
    </row>
    <row r="466" spans="5:26" ht="15.75" customHeight="1"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11"/>
      <c r="Z466" s="11"/>
    </row>
    <row r="467" spans="5:26" ht="15.75" customHeight="1"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11"/>
      <c r="Z467" s="11"/>
    </row>
    <row r="468" spans="5:26" ht="15.75" customHeight="1"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11"/>
      <c r="Z468" s="11"/>
    </row>
    <row r="469" spans="5:26" ht="15.75" customHeight="1"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11"/>
      <c r="Z469" s="11"/>
    </row>
    <row r="470" spans="5:26" ht="15.75" customHeight="1"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11"/>
      <c r="Z470" s="11"/>
    </row>
    <row r="471" spans="5:26" ht="15.75" customHeight="1"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11"/>
      <c r="Z471" s="11"/>
    </row>
    <row r="472" spans="5:26" ht="15.75" customHeight="1"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11"/>
      <c r="Z472" s="11"/>
    </row>
    <row r="473" spans="5:26" ht="15.75" customHeight="1"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11"/>
      <c r="Z473" s="11"/>
    </row>
    <row r="474" spans="5:26" ht="15.75" customHeight="1"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11"/>
      <c r="Z474" s="11"/>
    </row>
    <row r="475" spans="5:26" ht="15.75" customHeight="1"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11"/>
      <c r="Z475" s="11"/>
    </row>
    <row r="476" spans="5:26" ht="15.75" customHeight="1"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11"/>
      <c r="Z476" s="11"/>
    </row>
    <row r="477" spans="5:26" ht="15.75" customHeight="1"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11"/>
      <c r="Z477" s="11"/>
    </row>
    <row r="478" spans="5:26" ht="15.75" customHeight="1"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11"/>
      <c r="Z478" s="11"/>
    </row>
    <row r="479" spans="5:26" ht="15.75" customHeight="1"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11"/>
      <c r="Z479" s="11"/>
    </row>
    <row r="480" spans="5:26" ht="15.75" customHeight="1"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11"/>
      <c r="Z480" s="11"/>
    </row>
    <row r="481" spans="5:26" ht="15.75" customHeight="1"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11"/>
      <c r="Z481" s="11"/>
    </row>
    <row r="482" spans="5:26" ht="15.75" customHeight="1"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11"/>
      <c r="Z482" s="11"/>
    </row>
    <row r="483" spans="5:26" ht="15.75" customHeight="1"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11"/>
      <c r="Z483" s="11"/>
    </row>
    <row r="484" spans="5:26" ht="15.75" customHeight="1"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11"/>
      <c r="Z484" s="11"/>
    </row>
    <row r="485" spans="5:26" ht="15.75" customHeight="1"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11"/>
      <c r="Z485" s="11"/>
    </row>
    <row r="486" spans="5:26" ht="15.75" customHeight="1"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11"/>
      <c r="Z486" s="11"/>
    </row>
    <row r="487" spans="5:26" ht="15.75" customHeight="1"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11"/>
      <c r="Z487" s="11"/>
    </row>
    <row r="488" spans="5:26" ht="15.75" customHeight="1"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11"/>
      <c r="Z488" s="11"/>
    </row>
    <row r="489" spans="5:26" ht="15.75" customHeight="1"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11"/>
      <c r="Z489" s="11"/>
    </row>
    <row r="490" spans="5:26" ht="15.75" customHeight="1"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11"/>
      <c r="Z490" s="11"/>
    </row>
    <row r="491" spans="5:26" ht="15.75" customHeight="1"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11"/>
      <c r="Z491" s="11"/>
    </row>
    <row r="492" spans="5:26" ht="15.75" customHeight="1"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11"/>
      <c r="Z492" s="11"/>
    </row>
    <row r="493" spans="5:26" ht="15.75" customHeight="1"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11"/>
      <c r="Z493" s="11"/>
    </row>
    <row r="494" spans="5:26" ht="15.75" customHeight="1"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11"/>
      <c r="Z494" s="11"/>
    </row>
    <row r="495" spans="5:26" ht="15.75" customHeight="1"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11"/>
      <c r="Z495" s="11"/>
    </row>
    <row r="496" spans="5:26" ht="15.75" customHeight="1"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11"/>
      <c r="Z496" s="11"/>
    </row>
    <row r="497" spans="5:26" ht="15.75" customHeight="1"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11"/>
      <c r="Z497" s="11"/>
    </row>
    <row r="498" spans="5:26" ht="15.75" customHeight="1"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11"/>
      <c r="Z498" s="11"/>
    </row>
    <row r="499" spans="5:26" ht="15.75" customHeight="1"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11"/>
      <c r="Z499" s="11"/>
    </row>
    <row r="500" spans="5:26" ht="15.75" customHeight="1"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11"/>
      <c r="Z500" s="11"/>
    </row>
    <row r="501" spans="5:26" ht="15.75" customHeight="1"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11"/>
      <c r="Z501" s="11"/>
    </row>
    <row r="502" spans="5:26" ht="15.75" customHeight="1"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11"/>
      <c r="Z502" s="11"/>
    </row>
    <row r="503" spans="5:26" ht="15.75" customHeight="1"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11"/>
      <c r="Z503" s="11"/>
    </row>
    <row r="504" spans="5:26" ht="15.75" customHeight="1"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11"/>
      <c r="Z504" s="11"/>
    </row>
    <row r="505" spans="5:26" ht="15.75" customHeight="1"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11"/>
      <c r="Z505" s="11"/>
    </row>
    <row r="506" spans="5:26" ht="15.75" customHeight="1"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11"/>
      <c r="Z506" s="11"/>
    </row>
    <row r="507" spans="5:26" ht="15.75" customHeight="1"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11"/>
      <c r="Z507" s="11"/>
    </row>
    <row r="508" spans="5:26" ht="15.75" customHeight="1"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11"/>
      <c r="Z508" s="11"/>
    </row>
    <row r="509" spans="5:26" ht="15.75" customHeight="1"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11"/>
      <c r="Z509" s="11"/>
    </row>
    <row r="510" spans="5:26" ht="15.75" customHeight="1"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11"/>
      <c r="Z510" s="11"/>
    </row>
    <row r="511" spans="5:26" ht="15.75" customHeight="1"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11"/>
      <c r="Z511" s="11"/>
    </row>
    <row r="512" spans="5:26" ht="15.75" customHeight="1"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11"/>
      <c r="Z512" s="11"/>
    </row>
    <row r="513" spans="5:26" ht="15.75" customHeight="1"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11"/>
      <c r="Z513" s="11"/>
    </row>
    <row r="514" spans="5:26" ht="15.75" customHeight="1"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11"/>
      <c r="Z514" s="11"/>
    </row>
    <row r="515" spans="5:26" ht="15.75" customHeight="1"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11"/>
      <c r="Z515" s="11"/>
    </row>
    <row r="516" spans="5:26" ht="15.75" customHeight="1"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11"/>
      <c r="Z516" s="11"/>
    </row>
    <row r="517" spans="5:26" ht="15.75" customHeight="1"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11"/>
      <c r="Z517" s="11"/>
    </row>
    <row r="518" spans="5:26" ht="15.75" customHeight="1"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11"/>
      <c r="Z518" s="11"/>
    </row>
    <row r="519" spans="5:26" ht="15.75" customHeight="1"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11"/>
      <c r="Z519" s="11"/>
    </row>
    <row r="520" spans="5:26" ht="15.75" customHeight="1"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11"/>
      <c r="Z520" s="11"/>
    </row>
    <row r="521" spans="5:26" ht="15.75" customHeight="1"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11"/>
      <c r="Z521" s="11"/>
    </row>
    <row r="522" spans="5:26" ht="15.75" customHeight="1"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11"/>
      <c r="Z522" s="11"/>
    </row>
    <row r="523" spans="5:26" ht="15.75" customHeight="1"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11"/>
      <c r="Z523" s="11"/>
    </row>
    <row r="524" spans="5:26" ht="15.75" customHeight="1"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11"/>
      <c r="Z524" s="11"/>
    </row>
    <row r="525" spans="5:26" ht="15.75" customHeight="1"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11"/>
      <c r="Z525" s="11"/>
    </row>
    <row r="526" spans="5:26" ht="15.75" customHeight="1"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11"/>
      <c r="Z526" s="11"/>
    </row>
    <row r="527" spans="5:26" ht="15.75" customHeight="1"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11"/>
      <c r="Z527" s="11"/>
    </row>
    <row r="528" spans="5:26" ht="15.75" customHeight="1"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11"/>
      <c r="Z528" s="11"/>
    </row>
    <row r="529" spans="5:26" ht="15.75" customHeight="1"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11"/>
      <c r="Z529" s="11"/>
    </row>
    <row r="530" spans="5:26" ht="15.75" customHeight="1"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11"/>
      <c r="Z530" s="11"/>
    </row>
    <row r="531" spans="5:26" ht="15.75" customHeight="1"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11"/>
      <c r="Z531" s="11"/>
    </row>
    <row r="532" spans="5:26" ht="15.75" customHeight="1"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11"/>
      <c r="Z532" s="11"/>
    </row>
    <row r="533" spans="5:26" ht="15.75" customHeight="1"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11"/>
      <c r="Z533" s="11"/>
    </row>
    <row r="534" spans="5:26" ht="15.75" customHeight="1"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11"/>
      <c r="Z534" s="11"/>
    </row>
    <row r="535" spans="5:26" ht="15.75" customHeight="1"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11"/>
      <c r="Z535" s="11"/>
    </row>
    <row r="536" spans="5:26" ht="15.75" customHeight="1"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11"/>
      <c r="Z536" s="11"/>
    </row>
    <row r="537" spans="5:26" ht="15.75" customHeight="1"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11"/>
      <c r="Z537" s="11"/>
    </row>
    <row r="538" spans="5:26" ht="15.75" customHeight="1"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11"/>
      <c r="Z538" s="11"/>
    </row>
    <row r="539" spans="5:26" ht="15.75" customHeight="1"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11"/>
      <c r="Z539" s="11"/>
    </row>
    <row r="540" spans="5:26" ht="15.75" customHeight="1"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11"/>
      <c r="Z540" s="11"/>
    </row>
    <row r="541" spans="5:26" ht="15.75" customHeight="1"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11"/>
      <c r="Z541" s="11"/>
    </row>
    <row r="542" spans="5:26" ht="15.75" customHeight="1"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11"/>
      <c r="Z542" s="11"/>
    </row>
    <row r="543" spans="5:26" ht="15.75" customHeight="1"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11"/>
      <c r="Z543" s="11"/>
    </row>
    <row r="544" spans="5:26" ht="15.75" customHeight="1"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11"/>
      <c r="Z544" s="11"/>
    </row>
    <row r="545" spans="5:26" ht="15.75" customHeight="1"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11"/>
      <c r="Z545" s="11"/>
    </row>
    <row r="546" spans="5:26" ht="15.75" customHeight="1"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11"/>
      <c r="Z546" s="11"/>
    </row>
    <row r="547" spans="5:26" ht="15.75" customHeight="1"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11"/>
      <c r="Z547" s="11"/>
    </row>
    <row r="548" spans="5:26" ht="15.75" customHeight="1"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11"/>
      <c r="Z548" s="11"/>
    </row>
    <row r="549" spans="5:26" ht="15.75" customHeight="1"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11"/>
      <c r="Z549" s="11"/>
    </row>
    <row r="550" spans="5:26" ht="15.75" customHeight="1"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11"/>
      <c r="Z550" s="11"/>
    </row>
    <row r="551" spans="5:26" ht="15.75" customHeight="1"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11"/>
      <c r="Z551" s="11"/>
    </row>
    <row r="552" spans="5:26" ht="15.75" customHeight="1"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11"/>
      <c r="Z552" s="11"/>
    </row>
    <row r="553" spans="5:26" ht="15.75" customHeight="1"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11"/>
      <c r="Z553" s="11"/>
    </row>
    <row r="554" spans="5:26" ht="15.75" customHeight="1"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11"/>
      <c r="Z554" s="11"/>
    </row>
    <row r="555" spans="5:26" ht="15.75" customHeight="1"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11"/>
      <c r="Z555" s="11"/>
    </row>
    <row r="556" spans="5:26" ht="15.75" customHeight="1"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11"/>
      <c r="Z556" s="11"/>
    </row>
    <row r="557" spans="5:26" ht="15.75" customHeight="1"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11"/>
      <c r="Z557" s="11"/>
    </row>
    <row r="558" spans="5:26" ht="15.75" customHeight="1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5:26" ht="15.75" customHeight="1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5:26" ht="15.75" customHeight="1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5:26" ht="15.75" customHeight="1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5:26" ht="15.75" customHeight="1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5:26" ht="15.75" customHeight="1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5:26" ht="15.75" customHeight="1"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5:26" ht="15.75" customHeight="1"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5:26" ht="15.75" customHeight="1"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5:26" ht="15.75" customHeight="1"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5:26" ht="15.75" customHeight="1"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5:26" ht="15.75" customHeight="1"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5:26" ht="15.75" customHeight="1"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5:26" ht="15.75" customHeight="1"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5:26" ht="15.75" customHeight="1"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5:26" ht="15.75" customHeight="1"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5:26" ht="15.75" customHeight="1"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5:26" ht="15.75" customHeight="1"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5:26" ht="15.75" customHeight="1"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5:26" ht="15.75" customHeight="1"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5:26" ht="15.75" customHeight="1"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5:26" ht="15.75" customHeight="1"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5:26" ht="15.75" customHeight="1"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5:26" ht="15.75" customHeight="1"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5:26" ht="15.75" customHeight="1"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5:26" ht="15.75" customHeight="1"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5:26" ht="15.75" customHeight="1"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5:26" ht="15.75" customHeight="1"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5:26" ht="15.75" customHeight="1"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5:26" ht="15.75" customHeight="1"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5:26" ht="15.75" customHeight="1"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5:26" ht="15.75" customHeight="1"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5:26" ht="15.75" customHeight="1"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5:26" ht="15.75" customHeight="1"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5:26" ht="15.75" customHeight="1"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5:26" ht="15.75" customHeight="1"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5:26" ht="15.75" customHeight="1"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5:26" ht="15.75" customHeight="1"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5:26" ht="15.75" customHeight="1"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5:26" ht="15.75" customHeight="1"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5:26" ht="15.75" customHeight="1"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5:26" ht="15.75" customHeight="1"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5:26" ht="15.75" customHeight="1"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5:26" ht="15.75" customHeight="1"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5:26" ht="15.75" customHeight="1"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5:26" ht="15.75" customHeight="1"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5:26" ht="15.75" customHeight="1"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5:26" ht="15.75" customHeight="1"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5:26" ht="15.75" customHeight="1"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5:26" ht="15.75" customHeight="1"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5:26" ht="15.75" customHeight="1"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5:26" ht="15.75" customHeight="1"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5:26" ht="15.75" customHeight="1"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5:26" ht="15.75" customHeight="1"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5:26" ht="15.75" customHeight="1"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5:26" ht="15.75" customHeight="1"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5:26" ht="15.75" customHeight="1"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5:26" ht="15.75" customHeight="1"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5:26" ht="15.75" customHeight="1"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5:26" ht="15.75" customHeight="1"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5:26" ht="15.75" customHeight="1"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5:26" ht="15.75" customHeight="1"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5:26" ht="15.75" customHeight="1"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5:26" ht="15.75" customHeight="1"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5:26" ht="15.75" customHeight="1"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5:26" ht="15.75" customHeight="1"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5:26" ht="15.75" customHeight="1"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5:26" ht="15.75" customHeight="1"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5:26" ht="15.75" customHeight="1"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5:26" ht="15.75" customHeight="1"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5:26" ht="15.75" customHeight="1"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5:26" ht="15.75" customHeight="1"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5:26" ht="15.75" customHeight="1"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5:26" ht="15.75" customHeight="1"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5:26" ht="15.75" customHeight="1"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5:26" ht="15.75" customHeight="1"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5:26" ht="15.75" customHeight="1"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5:26" ht="15.75" customHeight="1"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5:26" ht="15.75" customHeight="1"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5:26" ht="15.75" customHeight="1"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5:26" ht="15.75" customHeight="1"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5:26" ht="15.75" customHeight="1"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5:26" ht="15.75" customHeight="1"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5:26" ht="15.75" customHeight="1"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5:26" ht="15.75" customHeight="1"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5:26" ht="15.75" customHeight="1"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5:26" ht="15.75" customHeight="1"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5:26" ht="15.75" customHeight="1"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5:26" ht="15.75" customHeight="1"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5:26" ht="15.75" customHeight="1"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5:26" ht="15.75" customHeight="1"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5:26" ht="15.75" customHeight="1"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5:26" ht="15.75" customHeight="1"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5:26" ht="15.75" customHeight="1"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5:26" ht="15.75" customHeight="1"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5:26" ht="15.75" customHeight="1"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5:26" ht="15.75" customHeight="1"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5:26" ht="15.75" customHeight="1"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5:26" ht="15.75" customHeight="1"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5:26" ht="15.75" customHeight="1"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5:26" ht="15.75" customHeight="1"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5:26" ht="15.75" customHeight="1"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5:26" ht="15.75" customHeight="1"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5:26" ht="15.75" customHeight="1"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5:26" ht="15.75" customHeight="1"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5:26" ht="15.75" customHeight="1"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5:26" ht="15.75" customHeight="1"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5:26" ht="15.75" customHeight="1"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70"/>
  <sheetViews>
    <sheetView workbookViewId="0">
      <selection activeCell="A17" sqref="A17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31.25" customHeight="1">
      <c r="A1" s="22" t="s">
        <v>218</v>
      </c>
      <c r="B1" s="23" t="s">
        <v>226</v>
      </c>
      <c r="C1" s="23" t="s">
        <v>227</v>
      </c>
      <c r="D1" s="23" t="s">
        <v>228</v>
      </c>
      <c r="E1" s="23" t="s">
        <v>222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223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2.75" customHeight="1">
      <c r="A3" s="3" t="str">
        <f>'Данные для ввода на bus.gov.ru'!D22</f>
        <v>МБДОУ "Детский сад №16 "Родничок"</v>
      </c>
      <c r="B3" s="12">
        <f>'Данные для ввода на bus.gov.ru'!AH22*0.3</f>
        <v>6</v>
      </c>
      <c r="C3" s="12">
        <f>'Данные для ввода на bus.gov.ru'!AL22*0.4</f>
        <v>40</v>
      </c>
      <c r="D3" s="25">
        <f>IFERROR((('Данные для ввода на bus.gov.ru'!AN22/'Данные для ввода на bus.gov.ru'!AO22)*100)*0.3,0)</f>
        <v>30</v>
      </c>
      <c r="E3" s="25">
        <f t="shared" ref="E3" si="0">B3+C3+D3</f>
        <v>76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2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2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2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2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2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2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2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2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2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2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2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2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2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2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2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2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2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2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2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2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2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2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2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2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2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2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2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2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2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2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2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2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2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2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2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2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2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2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2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2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2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2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2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2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2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2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2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2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2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2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2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2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2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2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2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2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11"/>
    </row>
    <row r="463" spans="6:26" ht="15.75" customHeight="1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11"/>
    </row>
    <row r="464" spans="6:26" ht="15.75" customHeight="1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11"/>
    </row>
    <row r="465" spans="6:26" ht="15.75" customHeight="1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11"/>
    </row>
    <row r="466" spans="6:26" ht="15.75" customHeight="1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11"/>
    </row>
    <row r="467" spans="6:26" ht="15.75" customHeight="1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11"/>
    </row>
    <row r="468" spans="6:26" ht="15.75" customHeight="1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11"/>
    </row>
    <row r="469" spans="6:26" ht="15.75" customHeight="1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11"/>
    </row>
    <row r="470" spans="6:26" ht="15.75" customHeight="1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11"/>
    </row>
    <row r="471" spans="6:26" ht="15.75" customHeight="1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1"/>
    </row>
    <row r="472" spans="6:26" ht="15.75" customHeight="1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11"/>
    </row>
    <row r="473" spans="6:26" ht="15.75" customHeight="1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11"/>
    </row>
    <row r="474" spans="6:26" ht="15.75" customHeight="1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11"/>
    </row>
    <row r="475" spans="6:26" ht="15.75" customHeight="1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11"/>
    </row>
    <row r="476" spans="6:26" ht="15.75" customHeight="1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11"/>
    </row>
    <row r="477" spans="6:26" ht="15.75" customHeight="1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11"/>
    </row>
    <row r="478" spans="6:26" ht="15.75" customHeight="1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11"/>
    </row>
    <row r="479" spans="6:26" ht="15.75" customHeight="1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11"/>
    </row>
    <row r="480" spans="6:26" ht="15.75" customHeight="1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11"/>
    </row>
    <row r="481" spans="6:26" ht="15.75" customHeight="1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11"/>
    </row>
    <row r="482" spans="6:26" ht="15.75" customHeight="1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11"/>
    </row>
    <row r="483" spans="6:26" ht="15.75" customHeight="1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11"/>
    </row>
    <row r="484" spans="6:26" ht="15.75" customHeight="1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11"/>
    </row>
    <row r="485" spans="6:26" ht="15.75" customHeight="1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11"/>
    </row>
    <row r="486" spans="6:26" ht="15.75" customHeight="1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11"/>
    </row>
    <row r="487" spans="6:26" ht="15.75" customHeight="1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11"/>
    </row>
    <row r="488" spans="6:26" ht="15.75" customHeight="1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11"/>
    </row>
    <row r="489" spans="6:26" ht="15.75" customHeight="1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11"/>
    </row>
    <row r="490" spans="6:26" ht="15.75" customHeight="1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11"/>
    </row>
    <row r="491" spans="6:26" ht="15.75" customHeight="1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11"/>
    </row>
    <row r="492" spans="6:26" ht="15.75" customHeight="1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11"/>
    </row>
    <row r="493" spans="6:26" ht="15.75" customHeight="1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11"/>
    </row>
    <row r="494" spans="6:26" ht="15.75" customHeight="1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11"/>
    </row>
    <row r="495" spans="6:26" ht="15.75" customHeight="1"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11"/>
    </row>
    <row r="496" spans="6:26" ht="15.75" customHeight="1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11"/>
    </row>
    <row r="497" spans="6:26" ht="15.75" customHeight="1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11"/>
    </row>
    <row r="498" spans="6:26" ht="15.75" customHeight="1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11"/>
    </row>
    <row r="499" spans="6:26" ht="15.75" customHeight="1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11"/>
    </row>
    <row r="500" spans="6:26" ht="15.75" customHeight="1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11"/>
    </row>
    <row r="501" spans="6:26" ht="15.75" customHeight="1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11"/>
    </row>
    <row r="502" spans="6:26" ht="15.75" customHeight="1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11"/>
    </row>
    <row r="503" spans="6:26" ht="15.75" customHeight="1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11"/>
    </row>
    <row r="504" spans="6:26" ht="15.75" customHeight="1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11"/>
    </row>
    <row r="505" spans="6:26" ht="15.75" customHeight="1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11"/>
    </row>
    <row r="506" spans="6:26" ht="15.75" customHeight="1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11"/>
    </row>
    <row r="507" spans="6:26" ht="15.75" customHeight="1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11"/>
    </row>
    <row r="508" spans="6:26" ht="15.75" customHeight="1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11"/>
    </row>
    <row r="509" spans="6:26" ht="15.75" customHeight="1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11"/>
    </row>
    <row r="510" spans="6:26" ht="15.75" customHeight="1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11"/>
    </row>
    <row r="511" spans="6:26" ht="15.75" customHeight="1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11"/>
    </row>
    <row r="512" spans="6:26" ht="15.75" customHeight="1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11"/>
    </row>
    <row r="513" spans="6:26" ht="15.75" customHeight="1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11"/>
    </row>
    <row r="514" spans="6:26" ht="15.75" customHeight="1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11"/>
    </row>
    <row r="515" spans="6:26" ht="15.75" customHeight="1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11"/>
    </row>
    <row r="516" spans="6:26" ht="15.75" customHeight="1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11"/>
    </row>
    <row r="517" spans="6:26" ht="15.75" customHeight="1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11"/>
    </row>
    <row r="518" spans="6:26" ht="15.75" customHeight="1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11"/>
    </row>
    <row r="519" spans="6:26" ht="15.75" customHeight="1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11"/>
    </row>
    <row r="520" spans="6:26" ht="15.75" customHeight="1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11"/>
    </row>
    <row r="521" spans="6:26" ht="15.75" customHeight="1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11"/>
    </row>
    <row r="522" spans="6:26" ht="15.75" customHeight="1"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11"/>
    </row>
    <row r="523" spans="6:26" ht="15.75" customHeight="1"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11"/>
    </row>
    <row r="524" spans="6:26" ht="15.75" customHeight="1"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11"/>
    </row>
    <row r="525" spans="6:26" ht="15.75" customHeight="1"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11"/>
    </row>
    <row r="526" spans="6:26" ht="15.75" customHeight="1"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11"/>
    </row>
    <row r="527" spans="6:26" ht="15.75" customHeight="1"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11"/>
    </row>
    <row r="528" spans="6:26" ht="15.75" customHeight="1"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11"/>
    </row>
    <row r="529" spans="6:26" ht="15.75" customHeight="1"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11"/>
    </row>
    <row r="530" spans="6:26" ht="15.75" customHeight="1"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11"/>
    </row>
    <row r="531" spans="6:26" ht="15.75" customHeight="1"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11"/>
    </row>
    <row r="532" spans="6:26" ht="15.75" customHeight="1"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11"/>
    </row>
    <row r="533" spans="6:26" ht="15.75" customHeight="1"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11"/>
    </row>
    <row r="534" spans="6:26" ht="15.75" customHeight="1"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11"/>
    </row>
    <row r="535" spans="6:26" ht="15.75" customHeight="1"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11"/>
    </row>
    <row r="536" spans="6:26" ht="15.75" customHeight="1"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11"/>
    </row>
    <row r="537" spans="6:26" ht="15.75" customHeight="1"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11"/>
    </row>
    <row r="538" spans="6:26" ht="15.75" customHeight="1"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11"/>
    </row>
    <row r="539" spans="6:26" ht="15.75" customHeight="1"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11"/>
    </row>
    <row r="540" spans="6:26" ht="15.75" customHeight="1"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11"/>
    </row>
    <row r="541" spans="6:26" ht="15.75" customHeight="1"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11"/>
    </row>
    <row r="542" spans="6:26" ht="15.75" customHeight="1"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11"/>
    </row>
    <row r="543" spans="6:26" ht="15.75" customHeight="1"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11"/>
    </row>
    <row r="544" spans="6:26" ht="15.75" customHeight="1"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11"/>
    </row>
    <row r="545" spans="6:26" ht="15.75" customHeight="1"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11"/>
    </row>
    <row r="546" spans="6:26" ht="15.75" customHeight="1"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11"/>
    </row>
    <row r="547" spans="6:26" ht="15.75" customHeight="1"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11"/>
    </row>
    <row r="548" spans="6:26" ht="15.75" customHeight="1"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11"/>
    </row>
    <row r="549" spans="6:26" ht="15.75" customHeight="1"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11"/>
    </row>
    <row r="550" spans="6:26" ht="15.75" customHeight="1"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11"/>
    </row>
    <row r="551" spans="6:26" ht="15.75" customHeight="1"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11"/>
    </row>
    <row r="552" spans="6:26" ht="15.75" customHeight="1"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11"/>
    </row>
    <row r="553" spans="6:26" ht="15.75" customHeight="1"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11"/>
    </row>
    <row r="554" spans="6:26" ht="15.75" customHeight="1"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11"/>
    </row>
    <row r="555" spans="6:26" ht="15.75" customHeight="1"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11"/>
    </row>
    <row r="556" spans="6:26" ht="15.75" customHeight="1"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11"/>
    </row>
    <row r="557" spans="6:26" ht="15.75" customHeight="1"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6:26" ht="15.75" customHeight="1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6:26" ht="15.75" customHeight="1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6:26" ht="15.75" customHeight="1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6:26" ht="15.75" customHeight="1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6:26" ht="15.75" customHeight="1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6:26" ht="15.75" customHeight="1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6:26" ht="15.75" customHeight="1"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6:26" ht="15.75" customHeight="1"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6:26" ht="15.75" customHeight="1"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6:26" ht="15.75" customHeight="1"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6:26" ht="15.75" customHeight="1"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6:26" ht="15.75" customHeight="1"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6:26" ht="15.75" customHeight="1"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6:26" ht="15.75" customHeight="1"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6:26" ht="15.75" customHeight="1"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6:26" ht="15.75" customHeight="1"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6:26" ht="15.75" customHeight="1"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6:26" ht="15.75" customHeight="1"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6:26" ht="15.75" customHeight="1"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6:26" ht="15.75" customHeight="1"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6:26" ht="15.75" customHeight="1"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6:26" ht="15.75" customHeight="1"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6:26" ht="15.75" customHeight="1"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6:26" ht="15.75" customHeight="1"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6:26" ht="15.75" customHeight="1"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6:26" ht="15.75" customHeight="1"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6:26" ht="15.75" customHeight="1"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6:26" ht="15.75" customHeight="1"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6:26" ht="15.75" customHeight="1"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6:26" ht="15.75" customHeight="1"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6:26" ht="15.75" customHeight="1"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6:26" ht="15.75" customHeight="1"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6:26" ht="15.75" customHeight="1"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6:26" ht="15.75" customHeight="1"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6:26" ht="15.75" customHeight="1"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6:26" ht="15.75" customHeight="1"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6:26" ht="15.75" customHeight="1"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6:26" ht="15.75" customHeight="1"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6:26" ht="15.75" customHeight="1"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6:26" ht="15.75" customHeight="1"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6:26" ht="15.75" customHeight="1"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6:26" ht="15.75" customHeight="1"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6:26" ht="15.75" customHeight="1"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6:26" ht="15.75" customHeight="1"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6:26" ht="15.75" customHeight="1"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6:26" ht="15.75" customHeight="1"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6:26" ht="15.75" customHeight="1"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6:26" ht="15.75" customHeight="1"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6:26" ht="15.75" customHeight="1"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6:26" ht="15.75" customHeight="1"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6:26" ht="15.75" customHeight="1"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6:26" ht="15.75" customHeight="1"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6:26" ht="15.75" customHeight="1"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6:26" ht="15.75" customHeight="1"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6:26" ht="15.75" customHeight="1"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6:26" ht="15.75" customHeight="1"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6:26" ht="15.75" customHeight="1"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6:26" ht="15.75" customHeight="1"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6:26" ht="15.75" customHeight="1"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6:26" ht="15.75" customHeight="1"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6:26" ht="15.75" customHeight="1"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6:26" ht="15.75" customHeight="1"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6:26" ht="15.75" customHeight="1"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6:26" ht="15.75" customHeight="1"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6:26" ht="15.75" customHeight="1"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6:26" ht="15.75" customHeight="1"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6:26" ht="15.75" customHeight="1"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6:26" ht="15.75" customHeight="1"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6:26" ht="15.75" customHeight="1"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6:26" ht="15.75" customHeight="1"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6:26" ht="15.75" customHeight="1"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6:26" ht="15.75" customHeight="1"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6:26" ht="15.75" customHeight="1"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6:26" ht="15.75" customHeight="1"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6:26" ht="15.75" customHeight="1"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6:26" ht="15.75" customHeight="1"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6:26" ht="15.75" customHeight="1"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6:26" ht="15.75" customHeight="1"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6:26" ht="15.75" customHeight="1"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6:26" ht="15.75" customHeight="1"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6:26" ht="15.75" customHeight="1"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6:26" ht="15.75" customHeight="1"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6:26" ht="15.75" customHeight="1"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6:26" ht="15.75" customHeight="1"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6:26" ht="15.75" customHeight="1"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6:26" ht="15.75" customHeight="1"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6:26" ht="15.75" customHeight="1"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6:26" ht="15.75" customHeight="1"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6:26" ht="15.75" customHeight="1"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6:26" ht="15.75" customHeight="1"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6:26" ht="15.75" customHeight="1"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6:26" ht="15.75" customHeight="1"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6:26" ht="15.75" customHeight="1"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6:26" ht="15.75" customHeight="1"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6:26" ht="15.75" customHeight="1"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6:26" ht="15.75" customHeight="1"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69"/>
  <sheetViews>
    <sheetView topLeftCell="A2" workbookViewId="0">
      <selection activeCell="A4" sqref="A4:E11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82" customHeight="1">
      <c r="A1" s="22" t="s">
        <v>218</v>
      </c>
      <c r="B1" s="23" t="s">
        <v>229</v>
      </c>
      <c r="C1" s="23" t="s">
        <v>230</v>
      </c>
      <c r="D1" s="23" t="s">
        <v>231</v>
      </c>
      <c r="E1" s="23" t="s">
        <v>222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223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2.75" customHeight="1">
      <c r="A3" s="3" t="str">
        <f>'Данные для ввода на bus.gov.ru'!D22</f>
        <v>МБДОУ "Детский сад №16 "Родничок"</v>
      </c>
      <c r="B3" s="25">
        <f>(('Данные для ввода на bus.gov.ru'!AQ22/'Данные для ввода на bus.gov.ru'!AR22)*100)*0.4</f>
        <v>40</v>
      </c>
      <c r="C3" s="21">
        <f>(('Данные для ввода на bus.gov.ru'!AT22/'Данные для ввода на bus.gov.ru'!AU22)*100)*0.4</f>
        <v>40</v>
      </c>
      <c r="D3" s="25">
        <f>(('Данные для ввода на bus.gov.ru'!AW22/'Данные для ввода на bus.gov.ru'!AX22)*100)*0.2</f>
        <v>20</v>
      </c>
      <c r="E3" s="25">
        <f t="shared" ref="E3" si="0">B3+C3+D3</f>
        <v>100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</row>
    <row r="4" spans="1:26" ht="12.75" customHeight="1"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</row>
    <row r="5" spans="1:26" ht="12.75" customHeight="1"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</row>
    <row r="6" spans="1:26" ht="12.75" customHeight="1"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/>
    </row>
    <row r="7" spans="1:26" ht="12.75" customHeight="1"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/>
    </row>
    <row r="8" spans="1:26" ht="12.75" customHeight="1"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/>
    </row>
    <row r="9" spans="1:26" ht="12.75" customHeight="1"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/>
    </row>
    <row r="10" spans="1:26" ht="12.75" customHeight="1"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</row>
    <row r="11" spans="1:26" ht="12.75" customHeight="1"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/>
    </row>
    <row r="12" spans="1:26" ht="12.75" customHeight="1"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/>
    </row>
    <row r="13" spans="1:26" ht="12.75" customHeight="1"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/>
    </row>
    <row r="14" spans="1:26" ht="12.75" customHeight="1"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/>
    </row>
    <row r="15" spans="1:26" ht="12.75" customHeight="1"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/>
    </row>
    <row r="16" spans="1:26" ht="12.75" customHeight="1"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</row>
    <row r="17" spans="6:26" ht="12.75" customHeight="1"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/>
    </row>
    <row r="18" spans="6:26" ht="12.75" customHeight="1"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/>
    </row>
    <row r="19" spans="6:26" ht="12.75" customHeight="1"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/>
    </row>
    <row r="20" spans="6:26" ht="12.75" customHeight="1"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7"/>
    </row>
    <row r="21" spans="6:26" ht="12.75" customHeight="1"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/>
    </row>
    <row r="22" spans="6:26" ht="12.75" customHeight="1"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</row>
    <row r="23" spans="6:26" ht="12.75" customHeight="1"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</row>
    <row r="24" spans="6:26" ht="12.75" customHeight="1"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</row>
    <row r="25" spans="6:26" ht="12.75" customHeight="1"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7"/>
    </row>
    <row r="26" spans="6:26" ht="12.75" customHeight="1"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7"/>
    </row>
    <row r="27" spans="6:26" ht="12.75" customHeight="1"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7"/>
    </row>
    <row r="28" spans="6:26" ht="12.75" customHeight="1"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/>
    </row>
    <row r="29" spans="6:26" ht="12.75" customHeight="1"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7"/>
    </row>
    <row r="30" spans="6:26" ht="12.75" customHeight="1"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7"/>
    </row>
    <row r="31" spans="6:26" ht="12.75" customHeight="1"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/>
    </row>
    <row r="32" spans="6:26" ht="12.75" customHeight="1"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/>
    </row>
    <row r="33" spans="6:26" ht="12.75" customHeight="1"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</row>
    <row r="34" spans="6:26" ht="12.75" customHeight="1"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7"/>
    </row>
    <row r="35" spans="6:26" ht="12.75" customHeight="1"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7"/>
    </row>
    <row r="36" spans="6:26" ht="12.75" customHeight="1"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/>
    </row>
    <row r="37" spans="6:26" ht="12.75" customHeight="1"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7"/>
    </row>
    <row r="38" spans="6:26" ht="12.75" customHeight="1"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7"/>
    </row>
    <row r="39" spans="6:26" ht="12.75" customHeight="1"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</row>
    <row r="40" spans="6:26" ht="12.75" customHeight="1"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</row>
    <row r="41" spans="6:26" ht="12.75" customHeight="1"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7"/>
    </row>
    <row r="42" spans="6:26" ht="12.75" customHeight="1"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7"/>
    </row>
    <row r="43" spans="6:26" ht="12.75" customHeight="1"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7"/>
    </row>
    <row r="44" spans="6:26" ht="12.75" customHeight="1"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7"/>
    </row>
    <row r="45" spans="6:26" ht="12.75" customHeight="1"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7"/>
    </row>
    <row r="46" spans="6:26" ht="12.75" customHeight="1"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7"/>
    </row>
    <row r="47" spans="6:26" ht="12.75" customHeight="1"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/>
    </row>
    <row r="48" spans="6:26" ht="12.75" customHeight="1"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/>
    </row>
    <row r="49" spans="6:26" ht="12.75" customHeight="1"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7"/>
    </row>
    <row r="50" spans="6:26" ht="12.75" customHeight="1"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7"/>
    </row>
    <row r="51" spans="6:26" ht="12.75" customHeight="1"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7"/>
    </row>
    <row r="52" spans="6:26" ht="12.75" customHeight="1"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7"/>
    </row>
    <row r="53" spans="6:26" ht="12.75" customHeight="1"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7"/>
    </row>
    <row r="54" spans="6:26" ht="12.75" customHeight="1"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7"/>
    </row>
    <row r="55" spans="6:26" ht="12.75" customHeight="1"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7"/>
    </row>
    <row r="56" spans="6:26" ht="12.75" customHeight="1"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7"/>
    </row>
    <row r="57" spans="6:26" ht="12.75" customHeight="1"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7"/>
    </row>
    <row r="58" spans="6:26" ht="12.75" customHeight="1"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7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11"/>
    </row>
    <row r="463" spans="6:26" ht="15.75" customHeight="1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11"/>
    </row>
    <row r="464" spans="6:26" ht="15.75" customHeight="1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11"/>
    </row>
    <row r="465" spans="6:26" ht="15.75" customHeight="1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11"/>
    </row>
    <row r="466" spans="6:26" ht="15.75" customHeight="1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11"/>
    </row>
    <row r="467" spans="6:26" ht="15.75" customHeight="1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11"/>
    </row>
    <row r="468" spans="6:26" ht="15.75" customHeight="1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11"/>
    </row>
    <row r="469" spans="6:26" ht="15.75" customHeight="1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11"/>
    </row>
    <row r="470" spans="6:26" ht="15.75" customHeight="1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11"/>
    </row>
    <row r="471" spans="6:26" ht="15.75" customHeight="1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1"/>
    </row>
    <row r="472" spans="6:26" ht="15.75" customHeight="1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11"/>
    </row>
    <row r="473" spans="6:26" ht="15.75" customHeight="1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11"/>
    </row>
    <row r="474" spans="6:26" ht="15.75" customHeight="1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11"/>
    </row>
    <row r="475" spans="6:26" ht="15.75" customHeight="1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11"/>
    </row>
    <row r="476" spans="6:26" ht="15.75" customHeight="1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11"/>
    </row>
    <row r="477" spans="6:26" ht="15.75" customHeight="1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11"/>
    </row>
    <row r="478" spans="6:26" ht="15.75" customHeight="1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11"/>
    </row>
    <row r="479" spans="6:26" ht="15.75" customHeight="1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11"/>
    </row>
    <row r="480" spans="6:26" ht="15.75" customHeight="1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11"/>
    </row>
    <row r="481" spans="6:26" ht="15.75" customHeight="1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11"/>
    </row>
    <row r="482" spans="6:26" ht="15.75" customHeight="1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11"/>
    </row>
    <row r="483" spans="6:26" ht="15.75" customHeight="1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11"/>
    </row>
    <row r="484" spans="6:26" ht="15.75" customHeight="1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11"/>
    </row>
    <row r="485" spans="6:26" ht="15.75" customHeight="1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11"/>
    </row>
    <row r="486" spans="6:26" ht="15.75" customHeight="1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11"/>
    </row>
    <row r="487" spans="6:26" ht="15.75" customHeight="1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11"/>
    </row>
    <row r="488" spans="6:26" ht="15.75" customHeight="1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11"/>
    </row>
    <row r="489" spans="6:26" ht="15.75" customHeight="1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11"/>
    </row>
    <row r="490" spans="6:26" ht="15.75" customHeight="1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11"/>
    </row>
    <row r="491" spans="6:26" ht="15.75" customHeight="1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11"/>
    </row>
    <row r="492" spans="6:26" ht="15.75" customHeight="1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11"/>
    </row>
    <row r="493" spans="6:26" ht="15.75" customHeight="1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11"/>
    </row>
    <row r="494" spans="6:26" ht="15.75" customHeight="1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11"/>
    </row>
    <row r="495" spans="6:26" ht="15.75" customHeight="1"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11"/>
    </row>
    <row r="496" spans="6:26" ht="15.75" customHeight="1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11"/>
    </row>
    <row r="497" spans="6:26" ht="15.75" customHeight="1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11"/>
    </row>
    <row r="498" spans="6:26" ht="15.75" customHeight="1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11"/>
    </row>
    <row r="499" spans="6:26" ht="15.75" customHeight="1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11"/>
    </row>
    <row r="500" spans="6:26" ht="15.75" customHeight="1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11"/>
    </row>
    <row r="501" spans="6:26" ht="15.75" customHeight="1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11"/>
    </row>
    <row r="502" spans="6:26" ht="15.75" customHeight="1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11"/>
    </row>
    <row r="503" spans="6:26" ht="15.75" customHeight="1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11"/>
    </row>
    <row r="504" spans="6:26" ht="15.75" customHeight="1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11"/>
    </row>
    <row r="505" spans="6:26" ht="15.75" customHeight="1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11"/>
    </row>
    <row r="506" spans="6:26" ht="15.75" customHeight="1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11"/>
    </row>
    <row r="507" spans="6:26" ht="15.75" customHeight="1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11"/>
    </row>
    <row r="508" spans="6:26" ht="15.75" customHeight="1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11"/>
    </row>
    <row r="509" spans="6:26" ht="15.75" customHeight="1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11"/>
    </row>
    <row r="510" spans="6:26" ht="15.75" customHeight="1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11"/>
    </row>
    <row r="511" spans="6:26" ht="15.75" customHeight="1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11"/>
    </row>
    <row r="512" spans="6:26" ht="15.75" customHeight="1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11"/>
    </row>
    <row r="513" spans="6:26" ht="15.75" customHeight="1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11"/>
    </row>
    <row r="514" spans="6:26" ht="15.75" customHeight="1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11"/>
    </row>
    <row r="515" spans="6:26" ht="15.75" customHeight="1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11"/>
    </row>
    <row r="516" spans="6:26" ht="15.75" customHeight="1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11"/>
    </row>
    <row r="517" spans="6:26" ht="15.75" customHeight="1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11"/>
    </row>
    <row r="518" spans="6:26" ht="15.75" customHeight="1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11"/>
    </row>
    <row r="519" spans="6:26" ht="15.75" customHeight="1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11"/>
    </row>
    <row r="520" spans="6:26" ht="15.75" customHeight="1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11"/>
    </row>
    <row r="521" spans="6:26" ht="15.75" customHeight="1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11"/>
    </row>
    <row r="522" spans="6:26" ht="15.75" customHeight="1"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11"/>
    </row>
    <row r="523" spans="6:26" ht="15.75" customHeight="1"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11"/>
    </row>
    <row r="524" spans="6:26" ht="15.75" customHeight="1"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11"/>
    </row>
    <row r="525" spans="6:26" ht="15.75" customHeight="1"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11"/>
    </row>
    <row r="526" spans="6:26" ht="15.75" customHeight="1"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11"/>
    </row>
    <row r="527" spans="6:26" ht="15.75" customHeight="1"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11"/>
    </row>
    <row r="528" spans="6:26" ht="15.75" customHeight="1"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11"/>
    </row>
    <row r="529" spans="6:26" ht="15.75" customHeight="1"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11"/>
    </row>
    <row r="530" spans="6:26" ht="15.75" customHeight="1"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11"/>
    </row>
    <row r="531" spans="6:26" ht="15.75" customHeight="1"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11"/>
    </row>
    <row r="532" spans="6:26" ht="15.75" customHeight="1"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11"/>
    </row>
    <row r="533" spans="6:26" ht="15.75" customHeight="1"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11"/>
    </row>
    <row r="534" spans="6:26" ht="15.75" customHeight="1"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11"/>
    </row>
    <row r="535" spans="6:26" ht="15.75" customHeight="1"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11"/>
    </row>
    <row r="536" spans="6:26" ht="15.75" customHeight="1"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11"/>
    </row>
    <row r="537" spans="6:26" ht="15.75" customHeight="1"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11"/>
    </row>
    <row r="538" spans="6:26" ht="15.75" customHeight="1"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11"/>
    </row>
    <row r="539" spans="6:26" ht="15.75" customHeight="1"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11"/>
    </row>
    <row r="540" spans="6:26" ht="15.75" customHeight="1"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11"/>
    </row>
    <row r="541" spans="6:26" ht="15.75" customHeight="1"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11"/>
    </row>
    <row r="542" spans="6:26" ht="15.75" customHeight="1"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11"/>
    </row>
    <row r="543" spans="6:26" ht="15.75" customHeight="1"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11"/>
    </row>
    <row r="544" spans="6:26" ht="15.75" customHeight="1"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11"/>
    </row>
    <row r="545" spans="6:26" ht="15.75" customHeight="1"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11"/>
    </row>
    <row r="546" spans="6:26" ht="15.75" customHeight="1"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11"/>
    </row>
    <row r="547" spans="6:26" ht="15.75" customHeight="1"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11"/>
    </row>
    <row r="548" spans="6:26" ht="15.75" customHeight="1"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11"/>
    </row>
    <row r="549" spans="6:26" ht="15.75" customHeight="1"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11"/>
    </row>
    <row r="550" spans="6:26" ht="15.75" customHeight="1"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11"/>
    </row>
    <row r="551" spans="6:26" ht="15.75" customHeight="1"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11"/>
    </row>
    <row r="552" spans="6:26" ht="15.75" customHeight="1"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11"/>
    </row>
    <row r="553" spans="6:26" ht="15.75" customHeight="1"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11"/>
    </row>
    <row r="554" spans="6:26" ht="15.75" customHeight="1"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11"/>
    </row>
    <row r="555" spans="6:26" ht="15.75" customHeight="1"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11"/>
    </row>
    <row r="556" spans="6:26" ht="15.75" customHeight="1"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6:26" ht="15.75" customHeight="1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6:26" ht="15.75" customHeight="1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6:26" ht="15.75" customHeight="1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6:26" ht="15.75" customHeight="1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6:26" ht="15.75" customHeight="1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6:26" ht="15.75" customHeight="1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6:26" ht="15.75" customHeight="1"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6:26" ht="15.75" customHeight="1"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6:26" ht="15.75" customHeight="1"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6:26" ht="15.75" customHeight="1"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6:26" ht="15.75" customHeight="1"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6:26" ht="15.75" customHeight="1"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6:26" ht="15.75" customHeight="1"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6:26" ht="15.75" customHeight="1"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6:26" ht="15.75" customHeight="1"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6:26" ht="15.75" customHeight="1"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6:26" ht="15.75" customHeight="1"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6:26" ht="15.75" customHeight="1"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6:26" ht="15.75" customHeight="1"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6:26" ht="15.75" customHeight="1"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6:26" ht="15.75" customHeight="1"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6:26" ht="15.75" customHeight="1"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6:26" ht="15.75" customHeight="1"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6:26" ht="15.75" customHeight="1"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6:26" ht="15.75" customHeight="1"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6:26" ht="15.75" customHeight="1"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6:26" ht="15.75" customHeight="1"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6:26" ht="15.75" customHeight="1"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6:26" ht="15.75" customHeight="1"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6:26" ht="15.75" customHeight="1"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6:26" ht="15.75" customHeight="1"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6:26" ht="15.75" customHeight="1"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6:26" ht="15.75" customHeight="1"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6:26" ht="15.75" customHeight="1"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6:26" ht="15.75" customHeight="1"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6:26" ht="15.75" customHeight="1"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6:26" ht="15.75" customHeight="1"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6:26" ht="15.75" customHeight="1"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6:26" ht="15.75" customHeight="1"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6:26" ht="15.75" customHeight="1"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6:26" ht="15.75" customHeight="1"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6:26" ht="15.75" customHeight="1"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6:26" ht="15.75" customHeight="1"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6:26" ht="15.75" customHeight="1"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6:26" ht="15.75" customHeight="1"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6:26" ht="15.75" customHeight="1"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6:26" ht="15.75" customHeight="1"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6:26" ht="15.75" customHeight="1"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6:26" ht="15.75" customHeight="1"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6:26" ht="15.75" customHeight="1"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6:26" ht="15.75" customHeight="1"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6:26" ht="15.75" customHeight="1"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6:26" ht="15.75" customHeight="1"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6:26" ht="15.75" customHeight="1"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6:26" ht="15.75" customHeight="1"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6:26" ht="15.75" customHeight="1"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6:26" ht="15.75" customHeight="1"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6:26" ht="15.75" customHeight="1"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6:26" ht="15.75" customHeight="1"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6:26" ht="15.75" customHeight="1"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6:26" ht="15.75" customHeight="1"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6:26" ht="15.75" customHeight="1"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6:26" ht="15.75" customHeight="1"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6:26" ht="15.75" customHeight="1"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6:26" ht="15.75" customHeight="1"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6:26" ht="15.75" customHeight="1"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6:26" ht="15.75" customHeight="1"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6:26" ht="15.75" customHeight="1"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6:26" ht="15.75" customHeight="1"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6:26" ht="15.75" customHeight="1"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6:26" ht="15.75" customHeight="1"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6:26" ht="15.75" customHeight="1"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6:26" ht="15.75" customHeight="1"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6:26" ht="15.75" customHeight="1"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6:26" ht="15.75" customHeight="1"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6:26" ht="15.75" customHeight="1"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6:26" ht="15.75" customHeight="1"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6:26" ht="15.75" customHeight="1"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6:26" ht="15.75" customHeight="1"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6:26" ht="15.75" customHeight="1"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6:26" ht="15.75" customHeight="1"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6:26" ht="15.75" customHeight="1"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6:26" ht="15.75" customHeight="1"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6:26" ht="15.75" customHeight="1"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6:26" ht="15.75" customHeight="1"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6:26" ht="15.75" customHeight="1"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6:26" ht="15.75" customHeight="1"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6:26" ht="15.75" customHeight="1"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6:26" ht="15.75" customHeight="1"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6:26" ht="15.75" customHeight="1"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6:26" ht="15.75" customHeight="1"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6:26" ht="15.75" customHeight="1"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6:26" ht="15.75" customHeight="1"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6:26" ht="15.75" customHeight="1"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6:26" ht="15.75" customHeight="1"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70"/>
  <sheetViews>
    <sheetView workbookViewId="0">
      <selection activeCell="A37" sqref="A37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13.25" customHeight="1">
      <c r="A1" s="12" t="s">
        <v>218</v>
      </c>
      <c r="B1" s="23" t="s">
        <v>232</v>
      </c>
      <c r="C1" s="23" t="s">
        <v>233</v>
      </c>
      <c r="D1" s="23" t="s">
        <v>234</v>
      </c>
      <c r="E1" s="23" t="s">
        <v>222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223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2.75" customHeight="1">
      <c r="A3" s="3" t="str">
        <f>'Данные для ввода на bus.gov.ru'!D22</f>
        <v>МБДОУ "Детский сад №16 "Родничок"</v>
      </c>
      <c r="B3" s="25">
        <f>(('Данные для ввода на bus.gov.ru'!AZ22/'Данные для ввода на bus.gov.ru'!BA22)*100)*0.3</f>
        <v>30</v>
      </c>
      <c r="C3" s="25">
        <f>(('Данные для ввода на bus.gov.ru'!BC22/'Данные для ввода на bus.gov.ru'!BD22)*100)*0.2</f>
        <v>20</v>
      </c>
      <c r="D3" s="25">
        <f>(('Данные для ввода на bus.gov.ru'!BF22/'Данные для ввода на bus.gov.ru'!BG22)*100)*0.5</f>
        <v>50</v>
      </c>
      <c r="E3" s="25">
        <f t="shared" ref="E3" si="0">B3+C3+D3</f>
        <v>100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2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2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2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2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2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2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2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2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2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2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2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2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2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2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2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2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2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2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2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2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2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2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2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2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2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2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2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2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2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2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2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2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2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2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2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2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2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2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2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2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2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2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2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2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2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2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2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2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2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2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2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2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2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2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2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2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11"/>
    </row>
    <row r="463" spans="6:26" ht="15.75" customHeight="1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11"/>
    </row>
    <row r="464" spans="6:26" ht="15.75" customHeight="1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11"/>
    </row>
    <row r="465" spans="6:26" ht="15.75" customHeight="1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11"/>
    </row>
    <row r="466" spans="6:26" ht="15.75" customHeight="1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11"/>
    </row>
    <row r="467" spans="6:26" ht="15.75" customHeight="1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11"/>
    </row>
    <row r="468" spans="6:26" ht="15.75" customHeight="1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11"/>
    </row>
    <row r="469" spans="6:26" ht="15.75" customHeight="1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11"/>
    </row>
    <row r="470" spans="6:26" ht="15.75" customHeight="1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11"/>
    </row>
    <row r="471" spans="6:26" ht="15.75" customHeight="1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1"/>
    </row>
    <row r="472" spans="6:26" ht="15.75" customHeight="1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11"/>
    </row>
    <row r="473" spans="6:26" ht="15.75" customHeight="1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11"/>
    </row>
    <row r="474" spans="6:26" ht="15.75" customHeight="1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11"/>
    </row>
    <row r="475" spans="6:26" ht="15.75" customHeight="1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11"/>
    </row>
    <row r="476" spans="6:26" ht="15.75" customHeight="1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11"/>
    </row>
    <row r="477" spans="6:26" ht="15.75" customHeight="1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11"/>
    </row>
    <row r="478" spans="6:26" ht="15.75" customHeight="1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11"/>
    </row>
    <row r="479" spans="6:26" ht="15.75" customHeight="1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11"/>
    </row>
    <row r="480" spans="6:26" ht="15.75" customHeight="1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11"/>
    </row>
    <row r="481" spans="6:26" ht="15.75" customHeight="1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11"/>
    </row>
    <row r="482" spans="6:26" ht="15.75" customHeight="1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11"/>
    </row>
    <row r="483" spans="6:26" ht="15.75" customHeight="1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11"/>
    </row>
    <row r="484" spans="6:26" ht="15.75" customHeight="1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11"/>
    </row>
    <row r="485" spans="6:26" ht="15.75" customHeight="1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11"/>
    </row>
    <row r="486" spans="6:26" ht="15.75" customHeight="1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11"/>
    </row>
    <row r="487" spans="6:26" ht="15.75" customHeight="1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11"/>
    </row>
    <row r="488" spans="6:26" ht="15.75" customHeight="1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11"/>
    </row>
    <row r="489" spans="6:26" ht="15.75" customHeight="1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11"/>
    </row>
    <row r="490" spans="6:26" ht="15.75" customHeight="1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11"/>
    </row>
    <row r="491" spans="6:26" ht="15.75" customHeight="1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11"/>
    </row>
    <row r="492" spans="6:26" ht="15.75" customHeight="1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11"/>
    </row>
    <row r="493" spans="6:26" ht="15.75" customHeight="1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11"/>
    </row>
    <row r="494" spans="6:26" ht="15.75" customHeight="1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11"/>
    </row>
    <row r="495" spans="6:26" ht="15.75" customHeight="1"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11"/>
    </row>
    <row r="496" spans="6:26" ht="15.75" customHeight="1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11"/>
    </row>
    <row r="497" spans="6:26" ht="15.75" customHeight="1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11"/>
    </row>
    <row r="498" spans="6:26" ht="15.75" customHeight="1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11"/>
    </row>
    <row r="499" spans="6:26" ht="15.75" customHeight="1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11"/>
    </row>
    <row r="500" spans="6:26" ht="15.75" customHeight="1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11"/>
    </row>
    <row r="501" spans="6:26" ht="15.75" customHeight="1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11"/>
    </row>
    <row r="502" spans="6:26" ht="15.75" customHeight="1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11"/>
    </row>
    <row r="503" spans="6:26" ht="15.75" customHeight="1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11"/>
    </row>
    <row r="504" spans="6:26" ht="15.75" customHeight="1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11"/>
    </row>
    <row r="505" spans="6:26" ht="15.75" customHeight="1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11"/>
    </row>
    <row r="506" spans="6:26" ht="15.75" customHeight="1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11"/>
    </row>
    <row r="507" spans="6:26" ht="15.75" customHeight="1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11"/>
    </row>
    <row r="508" spans="6:26" ht="15.75" customHeight="1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11"/>
    </row>
    <row r="509" spans="6:26" ht="15.75" customHeight="1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11"/>
    </row>
    <row r="510" spans="6:26" ht="15.75" customHeight="1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11"/>
    </row>
    <row r="511" spans="6:26" ht="15.75" customHeight="1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11"/>
    </row>
    <row r="512" spans="6:26" ht="15.75" customHeight="1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11"/>
    </row>
    <row r="513" spans="6:26" ht="15.75" customHeight="1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11"/>
    </row>
    <row r="514" spans="6:26" ht="15.75" customHeight="1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11"/>
    </row>
    <row r="515" spans="6:26" ht="15.75" customHeight="1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11"/>
    </row>
    <row r="516" spans="6:26" ht="15.75" customHeight="1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11"/>
    </row>
    <row r="517" spans="6:26" ht="15.75" customHeight="1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11"/>
    </row>
    <row r="518" spans="6:26" ht="15.75" customHeight="1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11"/>
    </row>
    <row r="519" spans="6:26" ht="15.75" customHeight="1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11"/>
    </row>
    <row r="520" spans="6:26" ht="15.75" customHeight="1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11"/>
    </row>
    <row r="521" spans="6:26" ht="15.75" customHeight="1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11"/>
    </row>
    <row r="522" spans="6:26" ht="15.75" customHeight="1"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11"/>
    </row>
    <row r="523" spans="6:26" ht="15.75" customHeight="1"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11"/>
    </row>
    <row r="524" spans="6:26" ht="15.75" customHeight="1"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11"/>
    </row>
    <row r="525" spans="6:26" ht="15.75" customHeight="1"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11"/>
    </row>
    <row r="526" spans="6:26" ht="15.75" customHeight="1"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11"/>
    </row>
    <row r="527" spans="6:26" ht="15.75" customHeight="1"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11"/>
    </row>
    <row r="528" spans="6:26" ht="15.75" customHeight="1"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11"/>
    </row>
    <row r="529" spans="6:26" ht="15.75" customHeight="1"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11"/>
    </row>
    <row r="530" spans="6:26" ht="15.75" customHeight="1"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11"/>
    </row>
    <row r="531" spans="6:26" ht="15.75" customHeight="1"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11"/>
    </row>
    <row r="532" spans="6:26" ht="15.75" customHeight="1"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11"/>
    </row>
    <row r="533" spans="6:26" ht="15.75" customHeight="1"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11"/>
    </row>
    <row r="534" spans="6:26" ht="15.75" customHeight="1"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11"/>
    </row>
    <row r="535" spans="6:26" ht="15.75" customHeight="1"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11"/>
    </row>
    <row r="536" spans="6:26" ht="15.75" customHeight="1"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11"/>
    </row>
    <row r="537" spans="6:26" ht="15.75" customHeight="1"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11"/>
    </row>
    <row r="538" spans="6:26" ht="15.75" customHeight="1"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11"/>
    </row>
    <row r="539" spans="6:26" ht="15.75" customHeight="1"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11"/>
    </row>
    <row r="540" spans="6:26" ht="15.75" customHeight="1"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11"/>
    </row>
    <row r="541" spans="6:26" ht="15.75" customHeight="1"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11"/>
    </row>
    <row r="542" spans="6:26" ht="15.75" customHeight="1"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11"/>
    </row>
    <row r="543" spans="6:26" ht="15.75" customHeight="1"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11"/>
    </row>
    <row r="544" spans="6:26" ht="15.75" customHeight="1"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11"/>
    </row>
    <row r="545" spans="6:26" ht="15.75" customHeight="1"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11"/>
    </row>
    <row r="546" spans="6:26" ht="15.75" customHeight="1"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11"/>
    </row>
    <row r="547" spans="6:26" ht="15.75" customHeight="1"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11"/>
    </row>
    <row r="548" spans="6:26" ht="15.75" customHeight="1"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11"/>
    </row>
    <row r="549" spans="6:26" ht="15.75" customHeight="1"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11"/>
    </row>
    <row r="550" spans="6:26" ht="15.75" customHeight="1"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11"/>
    </row>
    <row r="551" spans="6:26" ht="15.75" customHeight="1"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11"/>
    </row>
    <row r="552" spans="6:26" ht="15.75" customHeight="1"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11"/>
    </row>
    <row r="553" spans="6:26" ht="15.75" customHeight="1"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11"/>
    </row>
    <row r="554" spans="6:26" ht="15.75" customHeight="1"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11"/>
    </row>
    <row r="555" spans="6:26" ht="15.75" customHeight="1"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11"/>
    </row>
    <row r="556" spans="6:26" ht="15.75" customHeight="1"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11"/>
    </row>
    <row r="557" spans="6:26" ht="15.75" customHeight="1"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6:26" ht="15.75" customHeight="1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6:26" ht="15.75" customHeight="1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6:26" ht="15.75" customHeight="1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6:26" ht="15.75" customHeight="1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6:26" ht="15.75" customHeight="1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6:26" ht="15.75" customHeight="1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6:26" ht="15.75" customHeight="1"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6:26" ht="15.75" customHeight="1"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6:26" ht="15.75" customHeight="1"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6:26" ht="15.75" customHeight="1"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6:26" ht="15.75" customHeight="1"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6:26" ht="15.75" customHeight="1"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6:26" ht="15.75" customHeight="1"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6:26" ht="15.75" customHeight="1"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6:26" ht="15.75" customHeight="1"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6:26" ht="15.75" customHeight="1"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6:26" ht="15.75" customHeight="1"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6:26" ht="15.75" customHeight="1"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6:26" ht="15.75" customHeight="1"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6:26" ht="15.75" customHeight="1"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6:26" ht="15.75" customHeight="1"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6:26" ht="15.75" customHeight="1"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6:26" ht="15.75" customHeight="1"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6:26" ht="15.75" customHeight="1"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6:26" ht="15.75" customHeight="1"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6:26" ht="15.75" customHeight="1"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6:26" ht="15.75" customHeight="1"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6:26" ht="15.75" customHeight="1"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6:26" ht="15.75" customHeight="1"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6:26" ht="15.75" customHeight="1"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6:26" ht="15.75" customHeight="1"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6:26" ht="15.75" customHeight="1"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6:26" ht="15.75" customHeight="1"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6:26" ht="15.75" customHeight="1"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6:26" ht="15.75" customHeight="1"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6:26" ht="15.75" customHeight="1"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6:26" ht="15.75" customHeight="1"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6:26" ht="15.75" customHeight="1"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6:26" ht="15.75" customHeight="1"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6:26" ht="15.75" customHeight="1"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6:26" ht="15.75" customHeight="1"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6:26" ht="15.75" customHeight="1"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6:26" ht="15.75" customHeight="1"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6:26" ht="15.75" customHeight="1"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6:26" ht="15.75" customHeight="1"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6:26" ht="15.75" customHeight="1"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6:26" ht="15.75" customHeight="1"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6:26" ht="15.75" customHeight="1"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6:26" ht="15.75" customHeight="1"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6:26" ht="15.75" customHeight="1"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6:26" ht="15.75" customHeight="1"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6:26" ht="15.75" customHeight="1"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6:26" ht="15.75" customHeight="1"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6:26" ht="15.75" customHeight="1"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6:26" ht="15.75" customHeight="1"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6:26" ht="15.75" customHeight="1"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6:26" ht="15.75" customHeight="1"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6:26" ht="15.75" customHeight="1"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6:26" ht="15.75" customHeight="1"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6:26" ht="15.75" customHeight="1"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6:26" ht="15.75" customHeight="1"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6:26" ht="15.75" customHeight="1"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6:26" ht="15.75" customHeight="1"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6:26" ht="15.75" customHeight="1"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6:26" ht="15.75" customHeight="1"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6:26" ht="15.75" customHeight="1"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6:26" ht="15.75" customHeight="1"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6:26" ht="15.75" customHeight="1"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6:26" ht="15.75" customHeight="1"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6:26" ht="15.75" customHeight="1"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6:26" ht="15.75" customHeight="1"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6:26" ht="15.75" customHeight="1"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6:26" ht="15.75" customHeight="1"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6:26" ht="15.75" customHeight="1"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6:26" ht="15.75" customHeight="1"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6:26" ht="15.75" customHeight="1"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6:26" ht="15.75" customHeight="1"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6:26" ht="15.75" customHeight="1"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6:26" ht="15.75" customHeight="1"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6:26" ht="15.75" customHeight="1"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6:26" ht="15.75" customHeight="1"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6:26" ht="15.75" customHeight="1"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6:26" ht="15.75" customHeight="1"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6:26" ht="15.75" customHeight="1"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6:26" ht="15.75" customHeight="1"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6:26" ht="15.75" customHeight="1"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6:26" ht="15.75" customHeight="1"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6:26" ht="15.75" customHeight="1"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6:26" ht="15.75" customHeight="1"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6:26" ht="15.75" customHeight="1"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6:26" ht="15.75" customHeight="1"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6:26" ht="15.75" customHeight="1"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6:26" ht="15.75" customHeight="1"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6:26" ht="15.75" customHeight="1"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6:26" ht="15.75" customHeight="1"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6:26" ht="15.75" customHeight="1"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52"/>
  <sheetViews>
    <sheetView workbookViewId="0">
      <selection activeCell="D16" sqref="D16"/>
    </sheetView>
  </sheetViews>
  <sheetFormatPr defaultColWidth="14.42578125" defaultRowHeight="15" customHeight="1"/>
  <cols>
    <col min="1" max="1" width="78.7109375" customWidth="1"/>
    <col min="2" max="26" width="14.42578125" customWidth="1"/>
  </cols>
  <sheetData>
    <row r="1" spans="1:26" ht="81" customHeight="1">
      <c r="A1" s="22" t="s">
        <v>235</v>
      </c>
      <c r="B1" s="28" t="s">
        <v>236</v>
      </c>
      <c r="C1" s="29" t="s">
        <v>237</v>
      </c>
      <c r="D1" s="29" t="s">
        <v>238</v>
      </c>
      <c r="E1" s="29" t="s">
        <v>239</v>
      </c>
      <c r="F1" s="29" t="s">
        <v>240</v>
      </c>
      <c r="G1" s="2" t="s">
        <v>241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20" t="s">
        <v>223</v>
      </c>
      <c r="B2" s="30">
        <f>'Критерий 1'!E2</f>
        <v>100</v>
      </c>
      <c r="C2" s="30">
        <f>'Критерий 2'!D2</f>
        <v>100</v>
      </c>
      <c r="D2" s="30">
        <f>'Критерий 3'!E2</f>
        <v>100</v>
      </c>
      <c r="E2" s="30">
        <f>'Критерий 4'!E2</f>
        <v>100</v>
      </c>
      <c r="F2" s="30">
        <f>'Критерий 5'!E2</f>
        <v>100</v>
      </c>
      <c r="G2" s="30">
        <f t="shared" ref="G2:G3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2.75" customHeight="1">
      <c r="A3" s="3" t="str">
        <f>'Критерий 1'!A3</f>
        <v>МБДОУ "Детский сад №16 "Родничок"</v>
      </c>
      <c r="B3" s="21">
        <f>'Критерий 1'!E3</f>
        <v>100</v>
      </c>
      <c r="C3" s="21">
        <f>'Критерий 2'!D3</f>
        <v>100</v>
      </c>
      <c r="D3" s="21">
        <f>'Критерий 3'!E3</f>
        <v>76</v>
      </c>
      <c r="E3" s="21">
        <f>'Критерий 4'!E3</f>
        <v>100</v>
      </c>
      <c r="F3" s="21">
        <f>'Критерий 5'!E3</f>
        <v>100</v>
      </c>
      <c r="G3" s="21">
        <f t="shared" si="0"/>
        <v>95.2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5.75" customHeight="1"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8:26" ht="15.75" customHeight="1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8:26" ht="15.75" customHeight="1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8:26" ht="15.75" customHeight="1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8:26" ht="15.75" customHeight="1"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8:26" ht="15.75" customHeight="1"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8:26" ht="15.75" customHeight="1"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8:26" ht="15.75" customHeight="1"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8:26" ht="15.75" customHeight="1"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8:26" ht="15.75" customHeight="1"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8:26" ht="15.75" customHeight="1"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8:26" ht="15.75" customHeight="1"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8:26" ht="15.75" customHeight="1"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8:26" ht="15.75" customHeight="1"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8:26" ht="15.75" customHeight="1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5.75" customHeight="1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8:26" ht="15.75" customHeight="1"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8:26" ht="15.75" customHeight="1"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8:26" ht="15.75" customHeight="1"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8:26" ht="15.75" customHeight="1"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8:26" ht="15.75" customHeight="1"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8:26" ht="15.75" customHeight="1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8:26" ht="15.75" customHeight="1"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8:26" ht="15.75" customHeight="1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8:26" ht="15.75" customHeight="1"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8:26" ht="15.75" customHeight="1"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8:26" ht="15.75" customHeight="1"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8:26" ht="15.75" customHeight="1"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8:26" ht="15.75" customHeight="1"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8:26" ht="15.75" customHeight="1"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8:26" ht="15.75" customHeight="1"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8:26" ht="15.75" customHeight="1"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8:26" ht="15.75" customHeight="1"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8:26" ht="15.75" customHeight="1"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8:26" ht="15.75" customHeight="1"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8:26" ht="15.75" customHeight="1"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8:26" ht="15.75" customHeight="1"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8:26" ht="15.75" customHeight="1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8:26" ht="15.75" customHeight="1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8:26" ht="15.75" customHeight="1"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8:26" ht="15.75" customHeight="1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8:26" ht="15.75" customHeight="1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8:26" ht="15.75" customHeight="1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8:26" ht="15.75" customHeight="1"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8:26" ht="15.75" customHeight="1"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8:26" ht="15.75" customHeight="1"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8:26" ht="15.75" customHeight="1"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8:26" ht="15.75" customHeight="1"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8:26" ht="15.75" customHeight="1"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8:26" ht="15.75" customHeight="1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8:26" ht="15.75" customHeight="1"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8:26" ht="15.75" customHeight="1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8:26" ht="15.75" customHeight="1"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8:26" ht="15.75" customHeight="1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8:26" ht="15.75" customHeight="1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8:26" ht="15.75" customHeight="1"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8:26" ht="15.75" customHeight="1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8:26" ht="15.75" customHeight="1"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8:26" ht="15.75" customHeight="1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8:26" ht="15.75" customHeight="1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8:26" ht="15.75" customHeight="1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8:26" ht="15.75" customHeight="1"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8:26" ht="15.75" customHeight="1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8:26" ht="15.75" customHeight="1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8:26" ht="15.75" customHeight="1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8:26" ht="15.75" customHeight="1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8:26" ht="15.75" customHeight="1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8:26" ht="15.75" customHeight="1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8:26" ht="15.75" customHeight="1"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8:26" ht="15.75" customHeight="1"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8:26" ht="15.75" customHeight="1"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8:26" ht="15.75" customHeight="1"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8:26" ht="15.75" customHeight="1"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8:26" ht="15.75" customHeight="1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8:26" ht="15.75" customHeight="1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8:26" ht="15.75" customHeight="1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8:26" ht="15.75" customHeight="1"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8:26" ht="15.75" customHeight="1"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8:26" ht="15.75" customHeight="1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8:26" ht="15.75" customHeight="1"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8:26" ht="15.75" customHeight="1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8:26" ht="15.75" customHeight="1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8:26" ht="15.75" customHeight="1"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8:26" ht="15.75" customHeight="1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8:26" ht="15.75" customHeight="1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8:26" ht="15.75" customHeight="1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8:26" ht="15.75" customHeight="1"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8:26" ht="15.75" customHeight="1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8:26" ht="15.75" customHeight="1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8:26" ht="15.75" customHeight="1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8:26" ht="15.75" customHeight="1"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8:26" ht="15.75" customHeight="1"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8:26" ht="15.75" customHeight="1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8:26" ht="15.75" customHeight="1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8:26" ht="15.75" customHeight="1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8:26" ht="15.75" customHeight="1"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8:26" ht="15.75" customHeight="1"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8:26" ht="15.75" customHeight="1"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8:26" ht="15.75" customHeight="1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8:26" ht="15.75" customHeight="1"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8:26" ht="15.75" customHeight="1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8:26" ht="15.75" customHeight="1"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8:26" ht="15.75" customHeight="1"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8:26" ht="15.75" customHeight="1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8:26" ht="15.75" customHeight="1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8:26" ht="15.75" customHeight="1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8:26" ht="15.75" customHeight="1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8:26" ht="15.75" customHeight="1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8:26" ht="15.75" customHeight="1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8:26" ht="15.75" customHeight="1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8:26" ht="15.75" customHeight="1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8:26" ht="15.75" customHeight="1"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8:26" ht="15.75" customHeight="1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8:26" ht="15.75" customHeight="1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8:26" ht="15.75" customHeight="1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8:26" ht="15.75" customHeight="1"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8:26" ht="15.75" customHeight="1"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8:26" ht="15.75" customHeight="1"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8:26" ht="15.75" customHeight="1"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8:26" ht="15.75" customHeight="1"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8:26" ht="15.75" customHeight="1"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8:26" ht="15.75" customHeight="1"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8:26" ht="15.75" customHeight="1"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8:26" ht="15.75" customHeight="1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8:26" ht="15.75" customHeight="1"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8:26" ht="15.75" customHeight="1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8:26" ht="15.75" customHeight="1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8:26" ht="15.75" customHeight="1"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8:26" ht="15.75" customHeight="1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8:26" ht="15.75" customHeight="1"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8:26" ht="15.75" customHeight="1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8:26" ht="15.75" customHeight="1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8:26" ht="15.75" customHeight="1"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8:26" ht="15.75" customHeight="1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8:26" ht="15.75" customHeight="1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8:26" ht="15.75" customHeight="1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8:26" ht="15.75" customHeight="1"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8:26" ht="15.75" customHeight="1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8:26" ht="15.75" customHeight="1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8:26" ht="15.75" customHeight="1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8:26" ht="15.75" customHeight="1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8:26" ht="15.75" customHeight="1"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8:26" ht="15.75" customHeight="1"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8:26" ht="15.75" customHeight="1"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8:26" ht="15.75" customHeight="1"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8:26" ht="15.75" customHeight="1"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8:26" ht="15.75" customHeight="1"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8:26" ht="15.75" customHeight="1"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8:26" ht="15.75" customHeight="1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8:26" ht="15.75" customHeight="1"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8:26" ht="15.75" customHeight="1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8:26" ht="15.75" customHeight="1"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8:26" ht="15.75" customHeight="1"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8:26" ht="15.75" customHeight="1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8:26" ht="15.75" customHeight="1"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8:26" ht="15.75" customHeight="1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8:26" ht="15.75" customHeight="1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8:26" ht="15.75" customHeight="1"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8:26" ht="15.75" customHeight="1"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8:26" ht="15.75" customHeight="1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8:26" ht="15.75" customHeight="1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8:26" ht="15.75" customHeight="1"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8:26" ht="15.75" customHeight="1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8:26" ht="15.75" customHeight="1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8:26" ht="15.75" customHeight="1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8:26" ht="15.75" customHeight="1"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8:26" ht="15.75" customHeight="1"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8:26" ht="15.75" customHeight="1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8:26" ht="15.75" customHeight="1"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8:26" ht="15.75" customHeight="1"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8:26" ht="15.75" customHeight="1"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8:26" ht="15.75" customHeight="1"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8:26" ht="15.75" customHeight="1"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8:26" ht="15.75" customHeight="1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8:26" ht="15.75" customHeight="1"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8:26" ht="15.75" customHeight="1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8:26" ht="15.75" customHeight="1"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8:26" ht="15.75" customHeight="1"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8:26" ht="15.75" customHeight="1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8:26" ht="15.75" customHeight="1"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8:26" ht="15.75" customHeight="1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8:26" ht="15.75" customHeight="1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8:26" ht="15.75" customHeight="1"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8:26" ht="15.75" customHeight="1"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8:26" ht="15.75" customHeight="1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8:26" ht="15.75" customHeight="1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8:26" ht="15.75" customHeight="1"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8:26" ht="15.75" customHeight="1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8:26" ht="15.75" customHeight="1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8:26" ht="15.75" customHeight="1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8:26" ht="15.75" customHeight="1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8:26" ht="15.75" customHeight="1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8:26" ht="15.75" customHeight="1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8:26" ht="15.75" customHeight="1"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8:26" ht="15.75" customHeight="1"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8:26" ht="15.75" customHeight="1"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8:26" ht="15.75" customHeight="1"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8:26" ht="15.75" customHeight="1"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8:26" ht="15.75" customHeight="1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8:26" ht="15.75" customHeight="1"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8:26" ht="15.75" customHeight="1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8:26" ht="15.75" customHeight="1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8:26" ht="15.75" customHeight="1"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8:26" ht="15.75" customHeight="1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8:26" ht="15.75" customHeight="1"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8:26" ht="15.75" customHeight="1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8:26" ht="15.75" customHeight="1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8:26" ht="15.75" customHeight="1"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8:26" ht="15.75" customHeight="1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8:26" ht="15.75" customHeight="1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8:26" ht="15.75" customHeight="1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8:26" ht="15.75" customHeight="1"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8:26" ht="15.75" customHeight="1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8:26" ht="15.75" customHeight="1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8:26" ht="15.75" customHeight="1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8:26" ht="15.75" customHeight="1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8:26" ht="15.75" customHeight="1"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8:26" ht="15.75" customHeight="1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8:26" ht="15.75" customHeight="1"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8:26" ht="15.75" customHeight="1"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8:26" ht="15.75" customHeight="1"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8:26" ht="15.75" customHeight="1"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8:26" ht="15.75" customHeight="1"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8:26" ht="15.75" customHeight="1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8:26" ht="15.75" customHeight="1"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8:26" ht="15.75" customHeight="1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8:26" ht="15.75" customHeight="1"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8:26" ht="15.75" customHeight="1"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8:26" ht="15.75" customHeight="1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8:26" ht="15.75" customHeight="1"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8:26" ht="15.75" customHeight="1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8:26" ht="15.75" customHeight="1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8:26" ht="15.75" customHeight="1"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8:26" ht="15.75" customHeight="1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8:26" ht="15.75" customHeight="1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8:26" ht="15.75" customHeight="1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8:26" ht="15.75" customHeight="1"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8:26" ht="15.75" customHeight="1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8:26" ht="15.75" customHeight="1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8:26" ht="15.75" customHeight="1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8:26" ht="15.75" customHeight="1"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8:26" ht="15.75" customHeight="1"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8:26" ht="15.75" customHeight="1"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8:26" ht="15.75" customHeight="1"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8:26" ht="15.75" customHeight="1"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8:26" ht="15.75" customHeight="1"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8:26" ht="15.75" customHeight="1"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8:26" ht="15.75" customHeight="1"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8:26" ht="15.75" customHeight="1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8:26" ht="15.75" customHeight="1"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8:26" ht="15.75" customHeight="1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8:26" ht="15.75" customHeight="1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8:26" ht="15.75" customHeight="1"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8:26" ht="15.75" customHeight="1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8:26" ht="15.75" customHeight="1"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8:26" ht="15.75" customHeight="1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8:26" ht="15.75" customHeight="1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8:26" ht="15.75" customHeight="1"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8:26" ht="15.75" customHeight="1"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8:26" ht="15.75" customHeight="1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8:26" ht="15.75" customHeight="1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8:26" ht="15.75" customHeight="1"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8:26" ht="15.75" customHeight="1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8:26" ht="15.75" customHeight="1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8:26" ht="15.75" customHeight="1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8:26" ht="15.75" customHeight="1"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8:26" ht="15.75" customHeight="1"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8:26" ht="15.75" customHeight="1"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8:26" ht="15.75" customHeight="1"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8:26" ht="15.75" customHeight="1"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8:26" ht="15.75" customHeight="1"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8:26" ht="15.75" customHeight="1"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8:26" ht="15.75" customHeight="1"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8:26" ht="15.75" customHeight="1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8:26" ht="15.75" customHeight="1"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8:26" ht="15.75" customHeight="1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8:26" ht="15.75" customHeight="1"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8:26" ht="15.75" customHeight="1"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8:26" ht="15.75" customHeight="1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8:26" ht="15.75" customHeight="1"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8:26" ht="15.75" customHeight="1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8:26" ht="15.75" customHeight="1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8:26" ht="15.75" customHeight="1"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8:26" ht="15.75" customHeight="1"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8:26" ht="15.75" customHeight="1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8:26" ht="15.75" customHeight="1"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8:26" ht="15.75" customHeight="1"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8:26" ht="15.75" customHeight="1"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8:26" ht="15.75" customHeight="1"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8:26" ht="15.75" customHeight="1"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8:26" ht="15.75" customHeight="1"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8:26" ht="15.75" customHeight="1"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8:26" ht="15.75" customHeight="1"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8:26" ht="15.75" customHeight="1"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8:26" ht="15.75" customHeight="1"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8:26" ht="15.75" customHeight="1"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8:26" ht="15.75" customHeight="1"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8:26" ht="15.75" customHeight="1"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8:26" ht="15.75" customHeight="1"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8:26" ht="15.75" customHeight="1"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8:26" ht="15.75" customHeight="1"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8:26" ht="15.75" customHeight="1"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8:26" ht="15.75" customHeight="1"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8:26" ht="15.75" customHeight="1"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8:26" ht="15.75" customHeight="1"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8:26" ht="15.75" customHeight="1"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8:26" ht="15.75" customHeight="1"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8:26" ht="15.75" customHeight="1"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8:26" ht="15.75" customHeight="1"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8:26" ht="15.75" customHeight="1"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8:26" ht="15.75" customHeight="1"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8:26" ht="15.75" customHeight="1"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8:26" ht="15.75" customHeight="1"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8:26" ht="15.75" customHeight="1"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8:26" ht="15.75" customHeight="1"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8:26" ht="15.75" customHeight="1"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8:26" ht="15.75" customHeight="1"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8:26" ht="15.75" customHeight="1"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8:26" ht="15.75" customHeight="1"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8:26" ht="15.75" customHeight="1"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8:26" ht="15.75" customHeight="1"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8:26" ht="15.75" customHeight="1"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8:26" ht="15.75" customHeight="1"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8:26" ht="15.75" customHeight="1"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8:26" ht="15.75" customHeight="1"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8:26" ht="15.75" customHeight="1"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8:26" ht="15.75" customHeight="1"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8:26" ht="15.75" customHeight="1"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8:26" ht="15.75" customHeight="1"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8:26" ht="15.75" customHeight="1"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8:26" ht="15.75" customHeight="1"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8:26" ht="15.75" customHeight="1"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8:26" ht="15.75" customHeight="1"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8:26" ht="15.75" customHeight="1"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8:26" ht="15.75" customHeight="1"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8:26" ht="15.75" customHeight="1"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8:26" ht="15.75" customHeight="1"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8:26" ht="15.75" customHeight="1"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8:26" ht="15.75" customHeight="1"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8:26" ht="15.75" customHeight="1"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8:26" ht="15.75" customHeight="1"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8:26" ht="15.75" customHeight="1"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8:26" ht="15.75" customHeight="1"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8:26" ht="15.75" customHeight="1"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8:26" ht="15.75" customHeight="1"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8:26" ht="15.75" customHeight="1"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8:26" ht="15.75" customHeight="1"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8:26" ht="15.75" customHeight="1"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8:26" ht="15.75" customHeight="1"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8:26" ht="15.75" customHeight="1"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8:26" ht="15.75" customHeight="1"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8:26" ht="15.75" customHeight="1"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8:26" ht="15.75" customHeight="1"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8:26" ht="15.75" customHeight="1"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8:26" ht="15.75" customHeight="1"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8:26" ht="15.75" customHeight="1"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8:26" ht="15.75" customHeight="1"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8:26" ht="15.75" customHeight="1"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8:26" ht="15.75" customHeight="1"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8:26" ht="15.75" customHeight="1"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8:26" ht="15.75" customHeight="1"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8:26" ht="15.75" customHeight="1"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8:26" ht="15.75" customHeight="1"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8:26" ht="15.75" customHeight="1"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8:26" ht="15.75" customHeight="1"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8:26" ht="15.75" customHeight="1"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8:26" ht="15.75" customHeight="1"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8:26" ht="15.75" customHeight="1"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8:26" ht="15.75" customHeight="1"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8:26" ht="15.75" customHeight="1"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8:26" ht="15.75" customHeight="1"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8:26" ht="15.75" customHeight="1"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8:26" ht="15.75" customHeight="1"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8:26" ht="15.75" customHeight="1"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8:26" ht="15.75" customHeight="1"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8:26" ht="15.75" customHeight="1"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8:26" ht="15.75" customHeight="1"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8:26" ht="15.75" customHeight="1"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8:26" ht="15.75" customHeight="1"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8:26" ht="15.75" customHeight="1"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8:26" ht="15.75" customHeight="1"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8:26" ht="15.75" customHeight="1"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8:26" ht="15.75" customHeight="1"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8:26" ht="15.75" customHeight="1"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8:26" ht="15.75" customHeight="1"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8:26" ht="15.75" customHeight="1"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8:26" ht="15.75" customHeight="1"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8:26" ht="15.75" customHeight="1"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8:26" ht="15.75" customHeight="1"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8:26" ht="15.75" customHeight="1"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8:26" ht="15.75" customHeight="1"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8:26" ht="15.75" customHeight="1"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8:26" ht="15.75" customHeight="1"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8:26" ht="15.75" customHeight="1"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8:26" ht="15.75" customHeight="1"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8:26" ht="15.75" customHeight="1"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8:26" ht="15.75" customHeight="1"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8:26" ht="15.75" customHeight="1"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8:26" ht="15.75" customHeight="1"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8:26" ht="15.75" customHeight="1"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8:26" ht="15.75" customHeight="1"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8:26" ht="15.75" customHeight="1"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8:26" ht="15.75" customHeight="1"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8:26" ht="15.75" customHeight="1"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8:26" ht="15.75" customHeight="1"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8:26" ht="15.75" customHeight="1"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8:26" ht="15.75" customHeight="1"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8:26" ht="15.75" customHeight="1"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8:26" ht="15.75" customHeight="1"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8:26" ht="15.75" customHeight="1"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8:26" ht="15.75" customHeight="1"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8:26" ht="15.75" customHeight="1"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8:26" ht="15.75" customHeight="1"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8:26" ht="15.75" customHeight="1"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8:26" ht="15.75" customHeight="1"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8:26" ht="15.75" customHeight="1"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8:26" ht="15.75" customHeight="1"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8:26" ht="15.75" customHeight="1"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8:26" ht="15.75" customHeight="1"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8:26" ht="15.75" customHeight="1"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8:26" ht="15.75" customHeight="1"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8:26" ht="15.75" customHeight="1"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8:26" ht="15.75" customHeight="1"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8:26" ht="15.75" customHeight="1"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8:26" ht="15.75" customHeight="1"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8:26" ht="15.75" customHeight="1"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8:26" ht="15.75" customHeight="1"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8:26" ht="15.75" customHeight="1"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8:26" ht="15.75" customHeight="1"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8:26" ht="15.75" customHeight="1"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8:26" ht="15.75" customHeight="1"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8:26" ht="15.75" customHeight="1"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8:26" ht="15.75" customHeight="1"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8:26" ht="15.75" customHeight="1"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8:26" ht="15.75" customHeight="1"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8:26" ht="15.75" customHeight="1"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8:26" ht="15.75" customHeight="1"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8:26" ht="15.75" customHeight="1"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8:26" ht="15.75" customHeight="1"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8:26" ht="15.75" customHeight="1"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8:26" ht="15.75" customHeight="1"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8:26" ht="15.75" customHeight="1"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8:26" ht="15.75" customHeight="1"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8:26" ht="15.75" customHeight="1"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8:26" ht="15.75" customHeight="1"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8:26" ht="15.75" customHeight="1"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8:26" ht="15.75" customHeight="1"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8:26" ht="15.75" customHeight="1"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8:26" ht="15.75" customHeight="1"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8:26" ht="15.75" customHeight="1"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8:26" ht="15.75" customHeight="1"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8:26" ht="15.75" customHeight="1"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8:26" ht="15.75" customHeight="1"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8:26" ht="15.75" customHeight="1"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8:26" ht="15.75" customHeight="1"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8:26" ht="15.75" customHeight="1"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8:26" ht="15.75" customHeight="1"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8:26" ht="15.75" customHeight="1"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8:26" ht="15.75" customHeight="1"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8:26" ht="15.75" customHeight="1"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8:26" ht="15.75" customHeight="1"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8:26" ht="15.75" customHeight="1"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8:26" ht="15.75" customHeight="1"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8:26" ht="15.75" customHeight="1"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8:26" ht="15.75" customHeight="1"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8:26" ht="15.75" customHeight="1"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8:26" ht="15.75" customHeight="1"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8:26" ht="15.75" customHeight="1"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8:26" ht="15.75" customHeight="1"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8:26" ht="15.75" customHeight="1"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8:26" ht="15.75" customHeight="1"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8:26" ht="15.75" customHeight="1"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8:26" ht="15.75" customHeight="1"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8:26" ht="15.75" customHeight="1"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8:26" ht="15.75" customHeight="1"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8:26" ht="15.75" customHeight="1"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8:26" ht="15.75" customHeight="1"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8:26" ht="15.75" customHeight="1"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8:26" ht="15.75" customHeight="1"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8:26" ht="15.75" customHeight="1"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8:26" ht="15.75" customHeight="1"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8:26" ht="15.75" customHeight="1"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8:26" ht="15.75" customHeight="1"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8:26" ht="15.75" customHeight="1"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8:26" ht="15.75" customHeight="1"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8:26" ht="15.75" customHeight="1"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8:26" ht="15.75" customHeight="1"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8:26" ht="15.75" customHeight="1"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8:26" ht="15.75" customHeight="1"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8:26" ht="15.75" customHeight="1"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8:26" ht="15.75" customHeight="1"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8:26" ht="15.75" customHeight="1"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8:26" ht="15.75" customHeight="1"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8:26" ht="15.75" customHeight="1"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8:26" ht="15.75" customHeight="1"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8:26" ht="15.75" customHeight="1"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8:26" ht="15.75" customHeight="1"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8:26" ht="15.75" customHeight="1"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8:26" ht="15.75" customHeight="1"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8:26" ht="15.75" customHeight="1"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8:26" ht="15.75" customHeight="1"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8:26" ht="15.75" customHeight="1"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8:26" ht="15.75" customHeight="1"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8:26" ht="15.75" customHeight="1"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8:26" ht="15.75" customHeight="1"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8:26" ht="15.75" customHeight="1"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8:26" ht="15.75" customHeight="1"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8:26" ht="15.75" customHeight="1"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8:26" ht="15.75" customHeight="1"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8:26" ht="15.75" customHeight="1"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8:26" ht="15.75" customHeight="1"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8:26" ht="15.75" customHeight="1"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8:26" ht="15.75" customHeight="1"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8:26" ht="15.75" customHeight="1"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8:26" ht="15.75" customHeight="1"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8:26" ht="15.75" customHeight="1"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8:26" ht="15.75" customHeight="1"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8:26" ht="15.75" customHeight="1"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8:26" ht="15.75" customHeight="1"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8:26" ht="15.75" customHeight="1"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8:26" ht="15.75" customHeight="1"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8:26" ht="15.75" customHeight="1"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8:26" ht="15.75" customHeight="1"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8:26" ht="15.75" customHeight="1"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8:26" ht="15.75" customHeight="1"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8:26" ht="15.75" customHeight="1"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8:26" ht="15.75" customHeight="1"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8:26" ht="15.75" customHeight="1"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8:26" ht="15.75" customHeight="1"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8:26" ht="15.75" customHeight="1"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8:26" ht="15.75" customHeight="1"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8:26" ht="15.75" customHeight="1"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8:26" ht="15.75" customHeight="1"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8:26" ht="15.75" customHeight="1"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8:26" ht="15.75" customHeight="1"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8:26" ht="15.75" customHeight="1"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8:26" ht="15.75" customHeight="1"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8:26" ht="15.75" customHeight="1"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8:26" ht="15.75" customHeight="1"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8:26" ht="15.75" customHeight="1"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8:26" ht="15.75" customHeight="1"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8:26" ht="15.75" customHeight="1"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8:26" ht="15.75" customHeight="1"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8:26" ht="15.75" customHeight="1"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8:26" ht="15.75" customHeight="1"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8:26" ht="15.75" customHeight="1"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8:26" ht="15.75" customHeight="1"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8:26" ht="15.75" customHeight="1"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8:26" ht="15.75" customHeight="1"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8:26" ht="15.75" customHeight="1"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8:26" ht="15.75" customHeight="1"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8:26" ht="15.75" customHeight="1"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8:26" ht="15.75" customHeight="1"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8:26" ht="15.75" customHeight="1"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8:26" ht="15.75" customHeight="1"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8:26" ht="15.75" customHeight="1"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8:26" ht="15.75" customHeight="1"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8:26" ht="15.75" customHeight="1"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8:26" ht="15.75" customHeight="1"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8:26" ht="15.75" customHeight="1"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8:26" ht="15.75" customHeight="1"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8:26" ht="15.75" customHeight="1"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8:26" ht="15.75" customHeight="1"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8:26" ht="15.75" customHeight="1"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8:26" ht="15.75" customHeight="1"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8:26" ht="15.75" customHeight="1"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8:26" ht="15.75" customHeight="1"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8:26" ht="15.75" customHeight="1"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8:26" ht="15.75" customHeight="1"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8:26" ht="15.75" customHeight="1"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8:26" ht="15.75" customHeight="1"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8:26" ht="15.75" customHeight="1"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8:26" ht="15.75" customHeight="1"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8:26" ht="15.75" customHeight="1"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8:26" ht="15.75" customHeight="1"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8:26" ht="15.75" customHeight="1"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8:26" ht="15.75" customHeight="1"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8:26" ht="15.75" customHeight="1"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8:26" ht="15.75" customHeight="1"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8:26" ht="15.75" customHeight="1"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8:26" ht="15.75" customHeight="1"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8:26" ht="15.75" customHeight="1"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8:26" ht="15.75" customHeight="1"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8:26" ht="15.75" customHeight="1"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8:26" ht="15.75" customHeight="1"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8:26" ht="15.75" customHeight="1"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8:26" ht="15.75" customHeight="1"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8:26" ht="15.75" customHeight="1"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8:26" ht="15.75" customHeight="1"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8:26" ht="15.75" customHeight="1"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8:26" ht="15.75" customHeight="1"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8:26" ht="15.75" customHeight="1"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8:26" ht="15.75" customHeight="1"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8:26" ht="15.75" customHeight="1"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8:26" ht="15.75" customHeight="1"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8:26" ht="15.75" customHeight="1"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8:26" ht="15.75" customHeight="1"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8:26" ht="15.75" customHeight="1"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8:26" ht="15.75" customHeight="1"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8:26" ht="15.75" customHeight="1"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8:26" ht="15.75" customHeight="1"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8:26" ht="15.75" customHeight="1"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8:26" ht="15.75" customHeight="1"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8:26" ht="15.75" customHeight="1"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8:26" ht="15.75" customHeight="1"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8:26" ht="15.75" customHeight="1"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8:26" ht="15.75" customHeight="1"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8:26" ht="15.75" customHeight="1"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8:26" ht="15.75" customHeight="1"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8:26" ht="15.75" customHeight="1"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8:26" ht="15.75" customHeight="1"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8:26" ht="15.75" customHeight="1"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8:26" ht="15.75" customHeight="1"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8:26" ht="15.75" customHeight="1"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8:26" ht="15.75" customHeight="1"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8:26" ht="15.75" customHeight="1"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8:26" ht="15.75" customHeight="1"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8:26" ht="15.75" customHeight="1"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8:26" ht="15.75" customHeight="1"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8:26" ht="15.75" customHeight="1"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8:26" ht="15.75" customHeight="1"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8:26" ht="15.75" customHeight="1"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8:26" ht="15.75" customHeight="1"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8:26" ht="15.75" customHeight="1"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8:26" ht="15.75" customHeight="1"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8:26" ht="15.75" customHeight="1"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8:26" ht="15.75" customHeight="1"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8:26" ht="15.75" customHeight="1"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8:26" ht="15.75" customHeight="1"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8:26" ht="15.75" customHeight="1"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8:26" ht="15.75" customHeight="1"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8:26" ht="15.75" customHeight="1"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8:26" ht="15.75" customHeight="1"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8:26" ht="15.75" customHeight="1"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8:26" ht="15.75" customHeight="1"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8:26" ht="15.75" customHeight="1"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8:26" ht="15.75" customHeight="1"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8:26" ht="15.75" customHeight="1"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8:26" ht="15.75" customHeight="1"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8:26" ht="15.75" customHeight="1"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8:26" ht="15.75" customHeight="1"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8:26" ht="15.75" customHeight="1"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8:26" ht="15.75" customHeight="1"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8:26" ht="15.75" customHeight="1"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8:26" ht="15.75" customHeight="1"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8:26" ht="15.75" customHeight="1"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8:26" ht="15.75" customHeight="1"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8:26" ht="15.75" customHeight="1"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8:26" ht="15.75" customHeight="1"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8:26" ht="15.75" customHeight="1"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8:26" ht="15.75" customHeight="1"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8:26" ht="15.75" customHeight="1"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8:26" ht="15.75" customHeight="1"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8:26" ht="15.75" customHeight="1"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8:26" ht="15.75" customHeight="1"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8:26" ht="15.75" customHeight="1"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8:26" ht="15.75" customHeight="1"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8:26" ht="15.75" customHeight="1"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8:26" ht="15.75" customHeight="1"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8:26" ht="15.75" customHeight="1"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8:26" ht="15.75" customHeight="1"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8:26" ht="15.75" customHeight="1"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8:26" ht="15.75" customHeight="1"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8:26" ht="15.75" customHeight="1"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8:26" ht="15.75" customHeight="1"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8:26" ht="15.75" customHeight="1"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8:26" ht="15.75" customHeight="1"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8:26" ht="15.75" customHeight="1"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8:26" ht="15.75" customHeight="1"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8:26" ht="15.75" customHeight="1"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8:26" ht="15.75" customHeight="1"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8:26" ht="15.75" customHeight="1"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8:26" ht="15.75" customHeight="1"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8:26" ht="15.75" customHeight="1"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8:26" ht="15.75" customHeight="1"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8:26" ht="15.75" customHeight="1"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8:26" ht="15.75" customHeight="1"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8:26" ht="15.75" customHeight="1"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8:26" ht="15.75" customHeight="1"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8:26" ht="15.75" customHeight="1"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8:26" ht="15.75" customHeight="1"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8:26" ht="15.75" customHeight="1"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8:26" ht="15.75" customHeight="1"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8:26" ht="15.75" customHeight="1"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8:26" ht="15.75" customHeight="1"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8:26" ht="15.75" customHeight="1"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8:26" ht="15.75" customHeight="1"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8:26" ht="15.75" customHeight="1"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8:26" ht="15.75" customHeight="1"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8:26" ht="15.75" customHeight="1"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8:26" ht="15.75" customHeight="1"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8:26" ht="15.75" customHeight="1"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8:26" ht="15.75" customHeight="1"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8:26" ht="15.75" customHeight="1"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8:26" ht="15.75" customHeight="1"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8:26" ht="15.75" customHeight="1"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8:26" ht="15.75" customHeight="1"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8:26" ht="15.75" customHeight="1"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8:26" ht="15.75" customHeight="1"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8:26" ht="15.75" customHeight="1"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8:26" ht="15.75" customHeight="1"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8:26" ht="15.75" customHeight="1"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8:26" ht="15.75" customHeight="1"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8:26" ht="15.75" customHeight="1"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8:26" ht="15.75" customHeight="1"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8:26" ht="15.75" customHeight="1"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8:26" ht="15.75" customHeight="1"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8:26" ht="15.75" customHeight="1"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8:26" ht="15.75" customHeight="1"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8:26" ht="15.75" customHeight="1"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8:26" ht="15.75" customHeight="1"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8:26" ht="15.75" customHeight="1"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8:26" ht="15.75" customHeight="1"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8:26" ht="15.75" customHeight="1"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8:26" ht="15.75" customHeight="1"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8:26" ht="15.75" customHeight="1"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8:26" ht="15.75" customHeight="1"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8:26" ht="15.75" customHeight="1"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8:26" ht="15.75" customHeight="1"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8:26" ht="15.75" customHeight="1"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8:26" ht="15.75" customHeight="1"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8:26" ht="15.75" customHeight="1"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8:26" ht="15.75" customHeight="1"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8:26" ht="15.75" customHeight="1"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8:26" ht="15.75" customHeight="1"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8:26" ht="15.75" customHeight="1"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8:26" ht="15.75" customHeight="1"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8:26" ht="15.75" customHeight="1"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8:26" ht="15.75" customHeight="1"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8:26" ht="15.75" customHeight="1"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8:26" ht="15.75" customHeight="1"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8:26" ht="15.75" customHeight="1"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8:26" ht="15.75" customHeight="1"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8:26" ht="15.75" customHeight="1"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8:26" ht="15.75" customHeight="1"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8:26" ht="15.75" customHeight="1"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8:26" ht="15.75" customHeight="1"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8:26" ht="15.75" customHeight="1"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8:26" ht="15.75" customHeight="1"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8:26" ht="15.75" customHeight="1"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8:26" ht="15.75" customHeight="1"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8:26" ht="15.75" customHeight="1"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8:26" ht="15.75" customHeight="1"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8:26" ht="15.75" customHeight="1"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8:26" ht="15.75" customHeight="1"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8:26" ht="15.75" customHeight="1"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8:26" ht="15.75" customHeight="1"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8:26" ht="15.75" customHeight="1"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8:26" ht="15.75" customHeight="1"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8:26" ht="15.75" customHeight="1"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8:26" ht="15.75" customHeight="1"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8:26" ht="15.75" customHeight="1"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8:26" ht="15.75" customHeight="1"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8:26" ht="15.75" customHeight="1"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8:26" ht="15.75" customHeight="1"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8:26" ht="15.75" customHeight="1"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8:26" ht="15.75" customHeight="1"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8:26" ht="15.75" customHeight="1"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8:26" ht="15.75" customHeight="1"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8:26" ht="15.75" customHeight="1"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8:26" ht="15.75" customHeight="1"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8:26" ht="15.75" customHeight="1"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8:26" ht="15.75" customHeight="1"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8:26" ht="15.75" customHeight="1"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8:26" ht="15.75" customHeight="1"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8:26" ht="15.75" customHeight="1"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8:26" ht="15.75" customHeight="1"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8:26" ht="15.75" customHeight="1"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8:26" ht="15.75" customHeight="1"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8:26" ht="15.75" customHeight="1"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8:26" ht="15.75" customHeight="1"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8:26" ht="15.75" customHeight="1"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8:26" ht="15.75" customHeight="1"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8:26" ht="15.75" customHeight="1"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8:26" ht="15.75" customHeight="1"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8:26" ht="15.75" customHeight="1"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8:26" ht="15.75" customHeight="1"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8:26" ht="15.75" customHeight="1"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8:26" ht="15.75" customHeight="1"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8:26" ht="15.75" customHeight="1"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8:26" ht="15.75" customHeight="1"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8:26" ht="15.75" customHeight="1"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8:26" ht="15.75" customHeight="1"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8:26" ht="15.75" customHeight="1"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8:26" ht="15.75" customHeight="1"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8:26" ht="15.75" customHeight="1"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8:26" ht="15.75" customHeight="1"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8:26" ht="15.75" customHeight="1"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8:26" ht="15.75" customHeight="1"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8:26" ht="15.75" customHeight="1"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8:26" ht="15.75" customHeight="1"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8:26" ht="15.75" customHeight="1"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8:26" ht="15.75" customHeight="1"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8:26" ht="15.75" customHeight="1"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8:26" ht="15.75" customHeight="1"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8:26" ht="15.75" customHeight="1"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8:26" ht="15.75" customHeight="1"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8:26" ht="15.75" customHeight="1"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8:26" ht="15.75" customHeight="1"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8:26" ht="15.75" customHeight="1"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8:26" ht="15.75" customHeight="1"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8:26" ht="15.75" customHeight="1"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8:26" ht="15.75" customHeight="1"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8:26" ht="15.75" customHeight="1"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8:26" ht="15.75" customHeight="1"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8:26" ht="15.75" customHeight="1"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8:26" ht="15.75" customHeight="1"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8:26" ht="15.75" customHeight="1"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8:26" ht="15.75" customHeight="1"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8:26" ht="15.75" customHeight="1"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8:26" ht="15.75" customHeight="1"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8:26" ht="15.75" customHeight="1"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8:26" ht="15.75" customHeight="1"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8:26" ht="15.75" customHeight="1"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8:26" ht="15.75" customHeight="1"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8:26" ht="15.75" customHeight="1"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8:26" ht="15.75" customHeight="1"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8:26" ht="15.75" customHeight="1"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8:26" ht="15.75" customHeight="1"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8:26" ht="15.75" customHeight="1"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8:26" ht="15.75" customHeight="1"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8:26" ht="15.75" customHeight="1"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8:26" ht="15.75" customHeight="1"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8:26" ht="15.75" customHeight="1"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8:26" ht="15.75" customHeight="1"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8:26" ht="15.75" customHeight="1"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8:26" ht="15.75" customHeight="1"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8:26" ht="15.75" customHeight="1"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8:26" ht="15.75" customHeight="1"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8:26" ht="15.75" customHeight="1"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8:26" ht="15.75" customHeight="1"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8:26" ht="15.75" customHeight="1"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8:26" ht="15.75" customHeight="1"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8:26" ht="15.75" customHeight="1"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8:26" ht="15.75" customHeight="1"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8:26" ht="15.75" customHeight="1"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8:26" ht="15.75" customHeight="1"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cp:lastPrinted>2023-01-20T06:40:08Z</cp:lastPrinted>
  <dcterms:created xsi:type="dcterms:W3CDTF">2023-01-20T06:41:14Z</dcterms:created>
  <dcterms:modified xsi:type="dcterms:W3CDTF">2023-01-20T06:41:15Z</dcterms:modified>
</cp:coreProperties>
</file>